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01.01.2017" sheetId="2" r:id="rId1"/>
  </sheets>
  <definedNames>
    <definedName name="_xlnm.Print_Titles" localSheetId="0">'01.01.2017'!$8:$8</definedName>
    <definedName name="_xlnm.Print_Area" localSheetId="0">'01.01.2017'!$A$1:$K$404</definedName>
  </definedNames>
  <calcPr calcId="145621"/>
</workbook>
</file>

<file path=xl/calcChain.xml><?xml version="1.0" encoding="utf-8"?>
<calcChain xmlns="http://schemas.openxmlformats.org/spreadsheetml/2006/main">
  <c r="J109" i="2" l="1"/>
  <c r="J403" i="2" l="1"/>
  <c r="G403" i="2"/>
  <c r="B401" i="2"/>
  <c r="B400" i="2"/>
  <c r="J395" i="2"/>
  <c r="G395" i="2"/>
  <c r="J354" i="2"/>
  <c r="G354" i="2"/>
  <c r="J330" i="2"/>
  <c r="G330" i="2"/>
  <c r="J314" i="2"/>
  <c r="G314" i="2"/>
  <c r="J274" i="2"/>
  <c r="G274" i="2"/>
  <c r="J267" i="2"/>
  <c r="G267" i="2"/>
  <c r="J255" i="2"/>
  <c r="G255" i="2"/>
  <c r="J204" i="2"/>
  <c r="G204" i="2"/>
  <c r="J194" i="2"/>
  <c r="G194" i="2"/>
  <c r="J184" i="2"/>
  <c r="G184" i="2"/>
  <c r="J159" i="2"/>
  <c r="G159" i="2"/>
  <c r="J124" i="2"/>
  <c r="G124" i="2"/>
  <c r="G109" i="2"/>
  <c r="J83" i="2"/>
  <c r="G83" i="2"/>
  <c r="J47" i="2"/>
  <c r="G47" i="2"/>
  <c r="J26" i="2"/>
  <c r="G26" i="2"/>
  <c r="J404" i="2" l="1"/>
  <c r="G404" i="2"/>
</calcChain>
</file>

<file path=xl/sharedStrings.xml><?xml version="1.0" encoding="utf-8"?>
<sst xmlns="http://schemas.openxmlformats.org/spreadsheetml/2006/main" count="1392" uniqueCount="614">
  <si>
    <t>№</t>
  </si>
  <si>
    <t>Наименование неэксплуатируемого объекта</t>
  </si>
  <si>
    <t>адрес</t>
  </si>
  <si>
    <t>год ввода</t>
  </si>
  <si>
    <t>год закрытия</t>
  </si>
  <si>
    <t>общая площадь,м.кв</t>
  </si>
  <si>
    <t>Наличие др. торговых объектов или обслуживание автомагазинами  (ск-ко раз в неделю)</t>
  </si>
  <si>
    <t>Волковысский</t>
  </si>
  <si>
    <t>Маг. д. Андреевичи с хоз. постройками</t>
  </si>
  <si>
    <t xml:space="preserve"> д. Андреевичи</t>
  </si>
  <si>
    <t>Автомагазин – 3 раза в неделю</t>
  </si>
  <si>
    <t>Маг. д. Плебановцы</t>
  </si>
  <si>
    <t xml:space="preserve">  д. Плебановцы</t>
  </si>
  <si>
    <t>Автомагазин – 2 раза в неделю</t>
  </si>
  <si>
    <t>маг. Кривоносовцы</t>
  </si>
  <si>
    <t xml:space="preserve"> д. Кривоносовцы</t>
  </si>
  <si>
    <t>Маг. д. Изабелин</t>
  </si>
  <si>
    <t xml:space="preserve"> д. Изабелин</t>
  </si>
  <si>
    <t>Имеется маг. «Родны кут»</t>
  </si>
  <si>
    <t>Маг. д. Девятковцы</t>
  </si>
  <si>
    <t>д. Девятковцы</t>
  </si>
  <si>
    <t>Маг. д. Яновичи</t>
  </si>
  <si>
    <t>д. Яновичи</t>
  </si>
  <si>
    <t>-</t>
  </si>
  <si>
    <t>Маг. д. Ганосовцы</t>
  </si>
  <si>
    <t xml:space="preserve"> д. Ганосоцы</t>
  </si>
  <si>
    <t>Маг. д. Богди</t>
  </si>
  <si>
    <t xml:space="preserve"> д. Богди</t>
  </si>
  <si>
    <t>Маг. д. Шовки</t>
  </si>
  <si>
    <t xml:space="preserve"> д. Шовки</t>
  </si>
  <si>
    <t>Маг. д. Куколки</t>
  </si>
  <si>
    <t xml:space="preserve"> д. Куколки</t>
  </si>
  <si>
    <t>Маг. Гледневичи</t>
  </si>
  <si>
    <t xml:space="preserve"> д. Гледневичи</t>
  </si>
  <si>
    <t>Маг. Станция     г.п.Россь</t>
  </si>
  <si>
    <t>г.п. Россь</t>
  </si>
  <si>
    <t>Маг. Верусино</t>
  </si>
  <si>
    <t xml:space="preserve"> д. Верусино</t>
  </si>
  <si>
    <t>Звероферма</t>
  </si>
  <si>
    <t xml:space="preserve"> д. Ятвезь</t>
  </si>
  <si>
    <t>Склад для комбикорма</t>
  </si>
  <si>
    <t>Свинарник</t>
  </si>
  <si>
    <t>Вороновский</t>
  </si>
  <si>
    <t>Магазин</t>
  </si>
  <si>
    <t>д.Свилы</t>
  </si>
  <si>
    <t>д.Дайнова</t>
  </si>
  <si>
    <t>д.Товзгиняты</t>
  </si>
  <si>
    <t>д.Катовичи</t>
  </si>
  <si>
    <t>д.Ремзы</t>
  </si>
  <si>
    <t>д.Магуны</t>
  </si>
  <si>
    <t>д.Повиланцы</t>
  </si>
  <si>
    <t>д.Енчи</t>
  </si>
  <si>
    <t>Здание столовой</t>
  </si>
  <si>
    <t>д.Нача</t>
  </si>
  <si>
    <t>д.Любарты</t>
  </si>
  <si>
    <t>Здание административное</t>
  </si>
  <si>
    <t>а.г. Озеры</t>
  </si>
  <si>
    <t>Загот. Ларек с пристройкой</t>
  </si>
  <si>
    <t xml:space="preserve">а.г. Поречье, ул. Привокзальная, 9А </t>
  </si>
  <si>
    <t>д. Табола</t>
  </si>
  <si>
    <t>Здание колб цех  с принадлежностями</t>
  </si>
  <si>
    <t>г. Гродно, Озерское шоссе 14Е</t>
  </si>
  <si>
    <t>Столовая</t>
  </si>
  <si>
    <t>д. Гиновичи</t>
  </si>
  <si>
    <t>Здание магазина</t>
  </si>
  <si>
    <t>Магазин с принадлежностями</t>
  </si>
  <si>
    <t>д. Беляны</t>
  </si>
  <si>
    <t>Магазин, склад</t>
  </si>
  <si>
    <t>д. Доргунь</t>
  </si>
  <si>
    <t>д. Богушовка</t>
  </si>
  <si>
    <t>Кондитерск. цех, 2 склада</t>
  </si>
  <si>
    <t>г. Гродно, ул. Понемуньская</t>
  </si>
  <si>
    <t>Магазин, сарай, уборная</t>
  </si>
  <si>
    <t>д. Каменка</t>
  </si>
  <si>
    <t>Магазин "Мебель", сарай</t>
  </si>
  <si>
    <t>а.г. Индура</t>
  </si>
  <si>
    <t>д. Шинковцы</t>
  </si>
  <si>
    <t>д. Ратичи ул. Новая 3, 2-й этаж</t>
  </si>
  <si>
    <t>Магазин, сарай</t>
  </si>
  <si>
    <t>д. Радевичи</t>
  </si>
  <si>
    <t>д. Бондари</t>
  </si>
  <si>
    <t xml:space="preserve">Здание магазина </t>
  </si>
  <si>
    <t>д. Михайловка</t>
  </si>
  <si>
    <t xml:space="preserve">Магазин со складом  </t>
  </si>
  <si>
    <t>д. Рыски</t>
  </si>
  <si>
    <t>Магазин " Товары для дома"</t>
  </si>
  <si>
    <t>д. Гущицы</t>
  </si>
  <si>
    <t>д. Лихачи</t>
  </si>
  <si>
    <t>Магазин, склад, котельная</t>
  </si>
  <si>
    <t>д. Сухая Долина</t>
  </si>
  <si>
    <t>Здание бытовки  с принадлежностями</t>
  </si>
  <si>
    <t>г. Гродно, ул. Оз. шоссе 16Д</t>
  </si>
  <si>
    <t xml:space="preserve">Здание подсобных помещений с принадлежностями </t>
  </si>
  <si>
    <t>г. Гродно, ул. Оз. шоссе 14Г</t>
  </si>
  <si>
    <t xml:space="preserve">Здание подсобки для трактористов </t>
  </si>
  <si>
    <t>г. Гродно, ул. Оз. шоссе 14В</t>
  </si>
  <si>
    <t>Дятловский</t>
  </si>
  <si>
    <t>3 раза  в  неделю</t>
  </si>
  <si>
    <t>д.Юровичи</t>
  </si>
  <si>
    <t>д.Ецевичи</t>
  </si>
  <si>
    <t>2 раза  в  неделю</t>
  </si>
  <si>
    <t>д.Пруд</t>
  </si>
  <si>
    <t>д.Поречье</t>
  </si>
  <si>
    <t>д.Нарбутовичи</t>
  </si>
  <si>
    <t xml:space="preserve">Универмаг </t>
  </si>
  <si>
    <t>г.п. Новоельня</t>
  </si>
  <si>
    <t xml:space="preserve">наличие др. торг. объект. 2 </t>
  </si>
  <si>
    <t>д.Демьяновичи</t>
  </si>
  <si>
    <t>г.п. Козловщина</t>
  </si>
  <si>
    <t xml:space="preserve">наличие др. торг. объект. 3 </t>
  </si>
  <si>
    <t>наличие др. торг. объекта</t>
  </si>
  <si>
    <t xml:space="preserve">Столовая </t>
  </si>
  <si>
    <t xml:space="preserve">Кафетерий «Сустрэча» </t>
  </si>
  <si>
    <t>г.п.Козловщина</t>
  </si>
  <si>
    <t xml:space="preserve">Хлебозавод </t>
  </si>
  <si>
    <t>г.п.Новоельня</t>
  </si>
  <si>
    <t xml:space="preserve">расфасовочный цех  масел </t>
  </si>
  <si>
    <t xml:space="preserve">АКБ  2 этаж  </t>
  </si>
  <si>
    <t xml:space="preserve">Магазин  «Культтовары» </t>
  </si>
  <si>
    <t>д.Дворец</t>
  </si>
  <si>
    <t>Зельвенский</t>
  </si>
  <si>
    <t>автомагазин 2 раза в неделю</t>
  </si>
  <si>
    <t>д.Кондаки</t>
  </si>
  <si>
    <t>д. Кривоконно</t>
  </si>
  <si>
    <t>д. Алексичи</t>
  </si>
  <si>
    <t>Ивьевский</t>
  </si>
  <si>
    <t xml:space="preserve">ОРС </t>
  </si>
  <si>
    <t>г.п. Юратишки</t>
  </si>
  <si>
    <t>есть магазин</t>
  </si>
  <si>
    <t xml:space="preserve">Магазин Хозтовары </t>
  </si>
  <si>
    <t>д.Бакшты</t>
  </si>
  <si>
    <t>автомагазин 3 раза в неделю</t>
  </si>
  <si>
    <t xml:space="preserve">Магазин </t>
  </si>
  <si>
    <t>д.Кудейши</t>
  </si>
  <si>
    <t>д. Дуды</t>
  </si>
  <si>
    <t>д. Купровичи</t>
  </si>
  <si>
    <t>д.Залесовщина</t>
  </si>
  <si>
    <t>д.Лаздуны</t>
  </si>
  <si>
    <t xml:space="preserve">Рюмочная </t>
  </si>
  <si>
    <t>д.Липнишки</t>
  </si>
  <si>
    <t>д.Пецкуны</t>
  </si>
  <si>
    <t>Кореличский</t>
  </si>
  <si>
    <t>автомагазином 3 раза в неделю</t>
  </si>
  <si>
    <t>Здание промышленного магазина</t>
  </si>
  <si>
    <t>Магазин Кореличского ф-ла</t>
  </si>
  <si>
    <t>Наличие торгового объекта</t>
  </si>
  <si>
    <t>Лидский</t>
  </si>
  <si>
    <t>д.Ямонты</t>
  </si>
  <si>
    <t>2 раза автолавка</t>
  </si>
  <si>
    <t>д.Понемонцы</t>
  </si>
  <si>
    <t>3 раза автолавка</t>
  </si>
  <si>
    <t>д.Бояры Дикушские</t>
  </si>
  <si>
    <t>д.В.Село</t>
  </si>
  <si>
    <t>д.Еремеевичи</t>
  </si>
  <si>
    <t>д.Гурины</t>
  </si>
  <si>
    <t>д.Белица</t>
  </si>
  <si>
    <t>Магазин филиала</t>
  </si>
  <si>
    <t>д.Дворище</t>
  </si>
  <si>
    <t>Мостовский</t>
  </si>
  <si>
    <t>1968</t>
  </si>
  <si>
    <t>2013</t>
  </si>
  <si>
    <t>д. Сулятичи</t>
  </si>
  <si>
    <t>1969</t>
  </si>
  <si>
    <t>д. Мольничи</t>
  </si>
  <si>
    <t>1967</t>
  </si>
  <si>
    <t>2012</t>
  </si>
  <si>
    <t>1959</t>
  </si>
  <si>
    <t>д. Заполье</t>
  </si>
  <si>
    <t>1962</t>
  </si>
  <si>
    <t>д. Туличево</t>
  </si>
  <si>
    <t>д. Игнатово</t>
  </si>
  <si>
    <t>2010</t>
  </si>
  <si>
    <t>д. Б.Изба</t>
  </si>
  <si>
    <t>1973</t>
  </si>
  <si>
    <t>2007</t>
  </si>
  <si>
    <t>д. К.Лычыцы (Повшево)</t>
  </si>
  <si>
    <t>1964</t>
  </si>
  <si>
    <t>2004</t>
  </si>
  <si>
    <t>д. Лещанка</t>
  </si>
  <si>
    <t>2003</t>
  </si>
  <si>
    <t>д.Басино</t>
  </si>
  <si>
    <t>1975</t>
  </si>
  <si>
    <t>д.З.Делятичское</t>
  </si>
  <si>
    <t>1961</t>
  </si>
  <si>
    <t>2009</t>
  </si>
  <si>
    <t>д.Сенежицы</t>
  </si>
  <si>
    <t>1990</t>
  </si>
  <si>
    <t>2001</t>
  </si>
  <si>
    <t>д.Осмолово</t>
  </si>
  <si>
    <t>1965</t>
  </si>
  <si>
    <t>д. Плиса</t>
  </si>
  <si>
    <t>д.Яновичи</t>
  </si>
  <si>
    <t>д. Клёны</t>
  </si>
  <si>
    <t>1966</t>
  </si>
  <si>
    <t>1998</t>
  </si>
  <si>
    <t>50</t>
  </si>
  <si>
    <t>д.Подберезье</t>
  </si>
  <si>
    <t>2006</t>
  </si>
  <si>
    <t>д.Островна</t>
  </si>
  <si>
    <t>1963</t>
  </si>
  <si>
    <t>1999</t>
  </si>
  <si>
    <t>д. Ольховка</t>
  </si>
  <si>
    <t>д. Новосёлки</t>
  </si>
  <si>
    <t>1981</t>
  </si>
  <si>
    <t>2008</t>
  </si>
  <si>
    <t>Контора</t>
  </si>
  <si>
    <t>д. Негневичи</t>
  </si>
  <si>
    <t xml:space="preserve">Контора </t>
  </si>
  <si>
    <t>г.п. Любча</t>
  </si>
  <si>
    <t>д. Незнаново</t>
  </si>
  <si>
    <t>д. Лозки-2</t>
  </si>
  <si>
    <t>1 магазин/ 3 раза автолавка</t>
  </si>
  <si>
    <t>д. Бор</t>
  </si>
  <si>
    <t>1970</t>
  </si>
  <si>
    <t>1989</t>
  </si>
  <si>
    <t>1</t>
  </si>
  <si>
    <t>д. Межники</t>
  </si>
  <si>
    <t>д. Няньково</t>
  </si>
  <si>
    <t>2014</t>
  </si>
  <si>
    <t>Приёмно-заготовительный пункт</t>
  </si>
  <si>
    <t>1984</t>
  </si>
  <si>
    <t>д. Бердовка</t>
  </si>
  <si>
    <t>д. Осташино</t>
  </si>
  <si>
    <t>д. З. Сенненское</t>
  </si>
  <si>
    <t>132</t>
  </si>
  <si>
    <t>Котельная</t>
  </si>
  <si>
    <t>магазин</t>
  </si>
  <si>
    <t>д. Подкосовье</t>
  </si>
  <si>
    <t>д. Кметино-Каменка</t>
  </si>
  <si>
    <t>д. Ждановичи</t>
  </si>
  <si>
    <t>д. Ачукевичи</t>
  </si>
  <si>
    <t>д. М.Воробьевичи</t>
  </si>
  <si>
    <t>д. Сенно</t>
  </si>
  <si>
    <t>д. Красковские горы</t>
  </si>
  <si>
    <t>Островецкий</t>
  </si>
  <si>
    <t>д. Кореняты</t>
  </si>
  <si>
    <t>1971</t>
  </si>
  <si>
    <t>94,3</t>
  </si>
  <si>
    <t>д. Жукойни</t>
  </si>
  <si>
    <t>2011</t>
  </si>
  <si>
    <t>114,2</t>
  </si>
  <si>
    <t>п. Гудогай</t>
  </si>
  <si>
    <t>Магазин(обувь)</t>
  </si>
  <si>
    <t>д. Кемелишки</t>
  </si>
  <si>
    <t>1957</t>
  </si>
  <si>
    <t>1994</t>
  </si>
  <si>
    <t>172</t>
  </si>
  <si>
    <t>маг. ТПС д. Кемелишки</t>
  </si>
  <si>
    <t>д. Котловка</t>
  </si>
  <si>
    <t>133,4</t>
  </si>
  <si>
    <t>д.Воробьи</t>
  </si>
  <si>
    <t>д. Клющаны</t>
  </si>
  <si>
    <t>1960</t>
  </si>
  <si>
    <t>Здание кафе "Свитанок"</t>
  </si>
  <si>
    <t>Стотонный холодильник</t>
  </si>
  <si>
    <t>1979</t>
  </si>
  <si>
    <t>347</t>
  </si>
  <si>
    <t>Ошмянский</t>
  </si>
  <si>
    <t>3 раза в неделю, автомагазин</t>
  </si>
  <si>
    <t>Свислочский</t>
  </si>
  <si>
    <t>Здание кафе "Бульбяное"</t>
  </si>
  <si>
    <t>п. Мельново</t>
  </si>
  <si>
    <t>д. Лашевичи</t>
  </si>
  <si>
    <t>д. Дуброва</t>
  </si>
  <si>
    <t>д. Свентица</t>
  </si>
  <si>
    <t>д. Глушки</t>
  </si>
  <si>
    <t>д. Юшковичи</t>
  </si>
  <si>
    <t>д. Манчицы</t>
  </si>
  <si>
    <t>д. Праздники</t>
  </si>
  <si>
    <t>д. Дречаны</t>
  </si>
  <si>
    <t>д. Кулевичи</t>
  </si>
  <si>
    <t>д. Гриневичи</t>
  </si>
  <si>
    <t>д. Студеники</t>
  </si>
  <si>
    <t>Здание кулинарного комбината</t>
  </si>
  <si>
    <t>п. Порозово</t>
  </si>
  <si>
    <t>д.Б. Масушины</t>
  </si>
  <si>
    <t>д. Герутево</t>
  </si>
  <si>
    <t>д. Хрустова</t>
  </si>
  <si>
    <t>д. Лавриновичи</t>
  </si>
  <si>
    <t>Здание свинарника</t>
  </si>
  <si>
    <t>д. Пущики</t>
  </si>
  <si>
    <t>д. Кусенцы</t>
  </si>
  <si>
    <t>д. Савани</t>
  </si>
  <si>
    <t xml:space="preserve">Здание бойни </t>
  </si>
  <si>
    <t>г. Свислочь</t>
  </si>
  <si>
    <t xml:space="preserve">Здание котельной </t>
  </si>
  <si>
    <t>п. Мельнова</t>
  </si>
  <si>
    <t>Здание склада 5-6</t>
  </si>
  <si>
    <t>п. Юбилейный</t>
  </si>
  <si>
    <t>г.Свислочь</t>
  </si>
  <si>
    <t>д. Ковали</t>
  </si>
  <si>
    <t>Здание кулинарии</t>
  </si>
  <si>
    <t>г.п. Порозово</t>
  </si>
  <si>
    <t>Слонимский</t>
  </si>
  <si>
    <t>д. Бердовичи</t>
  </si>
  <si>
    <t>неизв</t>
  </si>
  <si>
    <t>2 раза в неделю</t>
  </si>
  <si>
    <t>д. Ганьки</t>
  </si>
  <si>
    <t>3 раза в неделю</t>
  </si>
  <si>
    <t>д. Задворье</t>
  </si>
  <si>
    <t>д. Клепачи</t>
  </si>
  <si>
    <t>д. Лыски</t>
  </si>
  <si>
    <t>д. Плавские</t>
  </si>
  <si>
    <t xml:space="preserve">д. Подгорная </t>
  </si>
  <si>
    <t>д. Приречье</t>
  </si>
  <si>
    <t>д. Рудавка</t>
  </si>
  <si>
    <t>д. Стародевятковичи</t>
  </si>
  <si>
    <t>д. Урочь</t>
  </si>
  <si>
    <t>д. Юхновичи</t>
  </si>
  <si>
    <t>д. Гловсевичи</t>
  </si>
  <si>
    <t>1магазин Слонимского ф-ла</t>
  </si>
  <si>
    <t>Сморгонский</t>
  </si>
  <si>
    <t>автомагазин ф-ла1 раз, 2 авто-магазина друг. формы собств.</t>
  </si>
  <si>
    <t>д. Михничи</t>
  </si>
  <si>
    <t>д. Андреевцы</t>
  </si>
  <si>
    <t>Торговый центр</t>
  </si>
  <si>
    <t>д. Солы</t>
  </si>
  <si>
    <t>3 магазина Сморгонского филиала, 2 магазина другие формы собств.</t>
  </si>
  <si>
    <t>д. Кривск</t>
  </si>
  <si>
    <t>д.Монтатишки</t>
  </si>
  <si>
    <t>д.Новосёлки</t>
  </si>
  <si>
    <t>д.Милидовщина</t>
  </si>
  <si>
    <t>пост ГАИ</t>
  </si>
  <si>
    <t>д.Раковцы</t>
  </si>
  <si>
    <t>д.Круни</t>
  </si>
  <si>
    <t>д. Римтели</t>
  </si>
  <si>
    <t>Магазин "Хозмаг"</t>
  </si>
  <si>
    <t>д. Крево</t>
  </si>
  <si>
    <t>1 магазин Сморгонского ф-ла, 2 маг. др. форм собств.</t>
  </si>
  <si>
    <t>д. Березы</t>
  </si>
  <si>
    <t>Щучинский</t>
  </si>
  <si>
    <t>Лечебный корпус (больница)</t>
  </si>
  <si>
    <t>Остринский с/с, д.Берестовица, ул. Центральная, 26а</t>
  </si>
  <si>
    <t>Амбулотория</t>
  </si>
  <si>
    <t>Остринский с/с, д.Бершты(Берестовица), ул. Центральная, 27а</t>
  </si>
  <si>
    <t>Хозкорпус</t>
  </si>
  <si>
    <t>Гараж</t>
  </si>
  <si>
    <t>Овощехранилище</t>
  </si>
  <si>
    <t>склад</t>
  </si>
  <si>
    <t>д. Бабичи</t>
  </si>
  <si>
    <t>3р в нед. Автомагазин №5(пн.-четв.-суб)</t>
  </si>
  <si>
    <t>д. Савовщина</t>
  </si>
  <si>
    <t>2 р. в неделю автомагазин №11</t>
  </si>
  <si>
    <t>д. Угольники</t>
  </si>
  <si>
    <t>2 р. в неделю автомагазин №9</t>
  </si>
  <si>
    <t>д. Шестаки</t>
  </si>
  <si>
    <t>2 р. в неделю автомагазин №12</t>
  </si>
  <si>
    <t>д. Голынка</t>
  </si>
  <si>
    <t>2 р. в неделю автомагазин №7</t>
  </si>
  <si>
    <t>д. Таневичи</t>
  </si>
  <si>
    <t>2 р. в неделю автомагазин №3</t>
  </si>
  <si>
    <t>первый этаж магазина Универмаг</t>
  </si>
  <si>
    <t>г.п. Острино, ул. Гродненская,7-1</t>
  </si>
  <si>
    <t>д. Вербилки</t>
  </si>
  <si>
    <t>3 р. в неделю автомагазин №5</t>
  </si>
  <si>
    <t>д. Малевичи</t>
  </si>
  <si>
    <t>д. Старинки</t>
  </si>
  <si>
    <t>д. Костенево</t>
  </si>
  <si>
    <t>3 р. в неделю автомагазин №2</t>
  </si>
  <si>
    <t>д. Янчуки</t>
  </si>
  <si>
    <t>2 р. в неделю автомагазин №2</t>
  </si>
  <si>
    <t>Торговый павильон Путник</t>
  </si>
  <si>
    <t>д. Б.Можейково</t>
  </si>
  <si>
    <t>д. Замостяны</t>
  </si>
  <si>
    <t>4922,1</t>
  </si>
  <si>
    <t>продажа, аренда</t>
  </si>
  <si>
    <t>магазин ТПС</t>
  </si>
  <si>
    <t>д. Мижево</t>
  </si>
  <si>
    <t>д. Дашковцы</t>
  </si>
  <si>
    <t>бар "Купалинка"</t>
  </si>
  <si>
    <t>г. Мосты</t>
  </si>
  <si>
    <t>магазин "Иголочка"</t>
  </si>
  <si>
    <t>2016</t>
  </si>
  <si>
    <t>база</t>
  </si>
  <si>
    <t>ст. Гавья</t>
  </si>
  <si>
    <t>д. Сонтаки</t>
  </si>
  <si>
    <t>д. Браги</t>
  </si>
  <si>
    <t>д. Барановичи</t>
  </si>
  <si>
    <t>д. Лаздуны-2</t>
  </si>
  <si>
    <t>д. Ченевичи</t>
  </si>
  <si>
    <t>д. Бакшты</t>
  </si>
  <si>
    <t>магазин "Уценённые товары"</t>
  </si>
  <si>
    <t>д. Пацевичи</t>
  </si>
  <si>
    <t>д. Жили</t>
  </si>
  <si>
    <t>1983</t>
  </si>
  <si>
    <t>1995</t>
  </si>
  <si>
    <t>2000</t>
  </si>
  <si>
    <t>кондитерский цех</t>
  </si>
  <si>
    <t>г. Скидель, ул. Клубная, 17</t>
  </si>
  <si>
    <t>г.Скидель, ул. Интернациональная, 58</t>
  </si>
  <si>
    <t>административное помещение</t>
  </si>
  <si>
    <t>д.Дорогляне</t>
  </si>
  <si>
    <t>д.Глядовичи</t>
  </si>
  <si>
    <t>44</t>
  </si>
  <si>
    <t>д.Пески</t>
  </si>
  <si>
    <t>52</t>
  </si>
  <si>
    <t>Способ вовлечения в хозяйственный оборот</t>
  </si>
  <si>
    <t>наименование филиала</t>
  </si>
  <si>
    <t>численность обслуживаемого населения, чел.</t>
  </si>
  <si>
    <t xml:space="preserve">остаточная стоимость, руб. </t>
  </si>
  <si>
    <t>д.Колядичи</t>
  </si>
  <si>
    <t>Итого</t>
  </si>
  <si>
    <t xml:space="preserve">магазин и склад </t>
  </si>
  <si>
    <t>д. Дворчаны</t>
  </si>
  <si>
    <t xml:space="preserve">магазин </t>
  </si>
  <si>
    <t>д. Смильгини</t>
  </si>
  <si>
    <t>д.Детки</t>
  </si>
  <si>
    <t>Склад деревянный</t>
  </si>
  <si>
    <t>д.Бенякони</t>
  </si>
  <si>
    <t>Магазин Юпитер</t>
  </si>
  <si>
    <t>д.Бастуны</t>
  </si>
  <si>
    <t>Здание парикмахерской</t>
  </si>
  <si>
    <t>г.п.Радунь</t>
  </si>
  <si>
    <t>Цех полуфабрикатов</t>
  </si>
  <si>
    <t>г.п.Вороново, ул.Юбилейная, 3А</t>
  </si>
  <si>
    <t>г.п.Радунь, ул.Советская, 53А</t>
  </si>
  <si>
    <t>Склад цеха полуфабрикатов</t>
  </si>
  <si>
    <t>Склад</t>
  </si>
  <si>
    <t xml:space="preserve">Гродненский </t>
  </si>
  <si>
    <t>Магазин и сарай</t>
  </si>
  <si>
    <t>1967   2002</t>
  </si>
  <si>
    <t>Здание 2 этажа сахзавода</t>
  </si>
  <si>
    <t>здание магазина, склад, подвал</t>
  </si>
  <si>
    <t>д. Бояры</t>
  </si>
  <si>
    <t>12.2015</t>
  </si>
  <si>
    <t>здание магазина, склад</t>
  </si>
  <si>
    <t>д. Яскевичи</t>
  </si>
  <si>
    <t>здание магазина</t>
  </si>
  <si>
    <t>д. Подлипки</t>
  </si>
  <si>
    <t>д. Житомля</t>
  </si>
  <si>
    <t>д. Горны</t>
  </si>
  <si>
    <t>г. Гродно, ш. Озёрское, 41</t>
  </si>
  <si>
    <t>д. Дорошевичи</t>
  </si>
  <si>
    <t>д. Брошковцы</t>
  </si>
  <si>
    <t>неизв.</t>
  </si>
  <si>
    <t>д. Плавы</t>
  </si>
  <si>
    <t xml:space="preserve">здание магазина </t>
  </si>
  <si>
    <t>д. Радивилки</t>
  </si>
  <si>
    <t>Магазин заготовительный</t>
  </si>
  <si>
    <t>д.Подвеликое</t>
  </si>
  <si>
    <t>д.Медвиновичи</t>
  </si>
  <si>
    <t>д.Мировщина</t>
  </si>
  <si>
    <t>д.Острово</t>
  </si>
  <si>
    <t>Здание сарая</t>
  </si>
  <si>
    <t>Маг. "Промтовары"</t>
  </si>
  <si>
    <t>д.Деречин</t>
  </si>
  <si>
    <t>д.Станелевичи</t>
  </si>
  <si>
    <t>г.п.Зельва, ул.Вокзальная, 25</t>
  </si>
  <si>
    <t>г.п.Зельва, ул.Советская, 23</t>
  </si>
  <si>
    <t>д.Холстово</t>
  </si>
  <si>
    <t>д. Кринички</t>
  </si>
  <si>
    <t>Заготовительный пункт</t>
  </si>
  <si>
    <t>д. Эйгерды</t>
  </si>
  <si>
    <t>д. Каменчане</t>
  </si>
  <si>
    <t>магазин "Промтовары"</t>
  </si>
  <si>
    <t>д. Липнишки</t>
  </si>
  <si>
    <t>д. Лукашино</t>
  </si>
  <si>
    <t>столовая</t>
  </si>
  <si>
    <t>ст. Юратишки</t>
  </si>
  <si>
    <t>Стеклоприёмный пункт</t>
  </si>
  <si>
    <t>г. Ивье</t>
  </si>
  <si>
    <t>д.Заберезь</t>
  </si>
  <si>
    <t>д.Линнишки</t>
  </si>
  <si>
    <t>д.Лепешки</t>
  </si>
  <si>
    <t>склады</t>
  </si>
  <si>
    <t>д.Магенцы</t>
  </si>
  <si>
    <t>Д.Быкевичи</t>
  </si>
  <si>
    <t>Д.Подгайна</t>
  </si>
  <si>
    <t>Д.Ровины</t>
  </si>
  <si>
    <t>Д.Ромейки</t>
  </si>
  <si>
    <t>Д.Скрышево</t>
  </si>
  <si>
    <t>Д.Волца</t>
  </si>
  <si>
    <t>Д.Сегда</t>
  </si>
  <si>
    <t>Д.Молодово</t>
  </si>
  <si>
    <t>Д.Заболотье</t>
  </si>
  <si>
    <t>Д.Ятвезь</t>
  </si>
  <si>
    <t>Д.Рудники</t>
  </si>
  <si>
    <t>Д.Луки</t>
  </si>
  <si>
    <t>Д.Долматовщина</t>
  </si>
  <si>
    <t>Д.Березовец</t>
  </si>
  <si>
    <t>Д.Рапьево</t>
  </si>
  <si>
    <t>Д.Болтичи</t>
  </si>
  <si>
    <t>Д.Миранка</t>
  </si>
  <si>
    <t>Д.Турец</t>
  </si>
  <si>
    <t>Д.Н.Село</t>
  </si>
  <si>
    <t>Д.Озерское</t>
  </si>
  <si>
    <t>Д.Полонная</t>
  </si>
  <si>
    <t>01.12.15</t>
  </si>
  <si>
    <t>142</t>
  </si>
  <si>
    <t>1980</t>
  </si>
  <si>
    <t>01.11.15</t>
  </si>
  <si>
    <t>85</t>
  </si>
  <si>
    <t>01.07.15</t>
  </si>
  <si>
    <t>15900</t>
  </si>
  <si>
    <t>01.01.16</t>
  </si>
  <si>
    <t>01.09.16</t>
  </si>
  <si>
    <t>221</t>
  </si>
  <si>
    <t>01.02.16</t>
  </si>
  <si>
    <t>274</t>
  </si>
  <si>
    <t>магазаин "Промтовары"</t>
  </si>
  <si>
    <t>547</t>
  </si>
  <si>
    <t>Новогрудок</t>
  </si>
  <si>
    <t>79</t>
  </si>
  <si>
    <t>73</t>
  </si>
  <si>
    <t>93</t>
  </si>
  <si>
    <t>Магазин, склад 2</t>
  </si>
  <si>
    <t>45</t>
  </si>
  <si>
    <t>37</t>
  </si>
  <si>
    <t>46</t>
  </si>
  <si>
    <t>1993</t>
  </si>
  <si>
    <t>55</t>
  </si>
  <si>
    <t>32</t>
  </si>
  <si>
    <t>64</t>
  </si>
  <si>
    <t>87</t>
  </si>
  <si>
    <t>49</t>
  </si>
  <si>
    <t>56</t>
  </si>
  <si>
    <t>36</t>
  </si>
  <si>
    <t>31</t>
  </si>
  <si>
    <t>42</t>
  </si>
  <si>
    <t>30</t>
  </si>
  <si>
    <t>1090</t>
  </si>
  <si>
    <t>1200</t>
  </si>
  <si>
    <t>65</t>
  </si>
  <si>
    <t>104</t>
  </si>
  <si>
    <t>213</t>
  </si>
  <si>
    <t>13</t>
  </si>
  <si>
    <t>д. Монча</t>
  </si>
  <si>
    <t>1987</t>
  </si>
  <si>
    <t>47</t>
  </si>
  <si>
    <t>40</t>
  </si>
  <si>
    <t>90</t>
  </si>
  <si>
    <t>1991</t>
  </si>
  <si>
    <t>83</t>
  </si>
  <si>
    <t>д.Клюковичи</t>
  </si>
  <si>
    <t>д.Раховец</t>
  </si>
  <si>
    <t>д.Кудовичи</t>
  </si>
  <si>
    <t>Буфет Неман</t>
  </si>
  <si>
    <t>агр.Любча</t>
  </si>
  <si>
    <t>д.Богуденка</t>
  </si>
  <si>
    <t>Туалет конторы</t>
  </si>
  <si>
    <t>Гараж конторы</t>
  </si>
  <si>
    <t>д.Негневичи</t>
  </si>
  <si>
    <t>Заготларек</t>
  </si>
  <si>
    <t>д.Марцули</t>
  </si>
  <si>
    <t>д.Мокрец</t>
  </si>
  <si>
    <t>25</t>
  </si>
  <si>
    <t>574</t>
  </si>
  <si>
    <t>1093</t>
  </si>
  <si>
    <t>д.Белоя Вода</t>
  </si>
  <si>
    <t>д.Понарцы</t>
  </si>
  <si>
    <t>Магазин ТПС д. Толминово</t>
  </si>
  <si>
    <t xml:space="preserve"> д. Толминово</t>
  </si>
  <si>
    <t>Магазин ТПС д. Ремейкишки</t>
  </si>
  <si>
    <t xml:space="preserve"> д. Ремейкишки</t>
  </si>
  <si>
    <t>Магазин ТПС д. Биютишки</t>
  </si>
  <si>
    <t xml:space="preserve"> д. Биютишки</t>
  </si>
  <si>
    <t>Магази</t>
  </si>
  <si>
    <t>д.Габрияловщина</t>
  </si>
  <si>
    <t>д.Мур-Ошмянка</t>
  </si>
  <si>
    <t>д. Монтовты</t>
  </si>
  <si>
    <t>д. Сабольники</t>
  </si>
  <si>
    <t>Пищекомбинат</t>
  </si>
  <si>
    <t>Здание весовой пищекомбината</t>
  </si>
  <si>
    <t>г.Свислочь, ул.Волковысское шоссе</t>
  </si>
  <si>
    <t>Склад из силикатных блоков пищекомбината</t>
  </si>
  <si>
    <t>Склад двухэтажный</t>
  </si>
  <si>
    <t>п.Порозово</t>
  </si>
  <si>
    <t>Квасильно-засолочный цех</t>
  </si>
  <si>
    <t>п.Мельново</t>
  </si>
  <si>
    <t>Магазин (промышленный)</t>
  </si>
  <si>
    <t>д.Крево</t>
  </si>
  <si>
    <t>Склад к маг. (промышленный)</t>
  </si>
  <si>
    <t>Магазин (ритуальный)</t>
  </si>
  <si>
    <t>д.Солы</t>
  </si>
  <si>
    <t>д.Лубянка</t>
  </si>
  <si>
    <t>д.Добровляны</t>
  </si>
  <si>
    <t>д.Нестанишки</t>
  </si>
  <si>
    <t>д.Залесье</t>
  </si>
  <si>
    <t>д.Белковщина</t>
  </si>
  <si>
    <t>Магазин продукты</t>
  </si>
  <si>
    <t>г.п.Желудок</t>
  </si>
  <si>
    <t xml:space="preserve">Магазин и склад </t>
  </si>
  <si>
    <t>д.Андрушовцы</t>
  </si>
  <si>
    <t>д.Потока</t>
  </si>
  <si>
    <t>Кондитерский цех</t>
  </si>
  <si>
    <t>г.п.Острино</t>
  </si>
  <si>
    <t>г.Щучин, ул.Титова, 5</t>
  </si>
  <si>
    <t>Кухня-столовая "Авиатор"</t>
  </si>
  <si>
    <t>г.Щучин</t>
  </si>
  <si>
    <t>д.Наваселки</t>
  </si>
  <si>
    <t>Пивной бар</t>
  </si>
  <si>
    <t>д.Раковичи</t>
  </si>
  <si>
    <t>д.Топилишки</t>
  </si>
  <si>
    <t>Склад "Маттехснаба"</t>
  </si>
  <si>
    <t>п.Рожанка</t>
  </si>
  <si>
    <t>Столярная мастерская</t>
  </si>
  <si>
    <t>Чарочная</t>
  </si>
  <si>
    <t>Магазин простовары</t>
  </si>
  <si>
    <t>агр.Рожанка</t>
  </si>
  <si>
    <t>Пром маг.кафе Сустреча</t>
  </si>
  <si>
    <t>Городской</t>
  </si>
  <si>
    <t>Токарный цех</t>
  </si>
  <si>
    <t>Карамельный цех</t>
  </si>
  <si>
    <t>Плодоконсервный цех</t>
  </si>
  <si>
    <t>Водонапорная башня</t>
  </si>
  <si>
    <t>Бар "Ятранка"</t>
  </si>
  <si>
    <t>г.п.Навоельня</t>
  </si>
  <si>
    <t>Склады первой очереди</t>
  </si>
  <si>
    <t>Склад металический №5</t>
  </si>
  <si>
    <t>г.Дятлово</t>
  </si>
  <si>
    <t>Магазин "Стройматериалы"</t>
  </si>
  <si>
    <t>Магазин "Находка"</t>
  </si>
  <si>
    <t>Приложение</t>
  </si>
  <si>
    <t xml:space="preserve">Перечень неиспользуемых  (неэффективно используемых) объектов, находящихся в собственности Гродненского областного потребительского общества, расположенных на территории Гродненской области и предлагаемых для продажи, сдачи в аренду, на 01.03.2017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</si>
</sst>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7D096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7" xfId="0" applyFont="1" applyBorder="1" applyAlignment="1"/>
    <xf numFmtId="0" fontId="6" fillId="0" borderId="3" xfId="0" applyFont="1" applyBorder="1" applyAlignment="1">
      <alignment horizontal="justify" wrapText="1"/>
    </xf>
    <xf numFmtId="0" fontId="6" fillId="0" borderId="0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2" borderId="0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165" fontId="1" fillId="0" borderId="3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0" borderId="7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4" fontId="1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/>
    <xf numFmtId="3" fontId="1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wrapText="1"/>
    </xf>
    <xf numFmtId="3" fontId="1" fillId="2" borderId="1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/>
    <xf numFmtId="3" fontId="1" fillId="0" borderId="1" xfId="0" applyNumberFormat="1" applyFont="1" applyBorder="1" applyAlignment="1"/>
    <xf numFmtId="0" fontId="5" fillId="0" borderId="1" xfId="0" applyFont="1" applyBorder="1" applyAlignment="1"/>
    <xf numFmtId="3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0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3" fontId="5" fillId="2" borderId="3" xfId="0" applyNumberFormat="1" applyFont="1" applyFill="1" applyBorder="1"/>
    <xf numFmtId="0" fontId="13" fillId="2" borderId="3" xfId="0" applyFont="1" applyFill="1" applyBorder="1" applyAlignment="1">
      <alignment horizontal="left"/>
    </xf>
    <xf numFmtId="3" fontId="13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/>
    </xf>
    <xf numFmtId="3" fontId="13" fillId="2" borderId="17" xfId="0" applyNumberFormat="1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left"/>
    </xf>
    <xf numFmtId="0" fontId="11" fillId="2" borderId="3" xfId="0" applyFont="1" applyFill="1" applyBorder="1" applyAlignment="1"/>
    <xf numFmtId="2" fontId="13" fillId="2" borderId="17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/>
    </xf>
    <xf numFmtId="166" fontId="1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left"/>
    </xf>
    <xf numFmtId="4" fontId="13" fillId="2" borderId="17" xfId="0" applyNumberFormat="1" applyFont="1" applyFill="1" applyBorder="1" applyAlignment="1">
      <alignment horizontal="left"/>
    </xf>
    <xf numFmtId="2" fontId="13" fillId="2" borderId="17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2" fontId="5" fillId="2" borderId="17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right"/>
    </xf>
    <xf numFmtId="4" fontId="13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13" fillId="2" borderId="17" xfId="0" applyNumberFormat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Fill="1" applyBorder="1"/>
    <xf numFmtId="0" fontId="1" fillId="0" borderId="7" xfId="0" applyFont="1" applyBorder="1"/>
    <xf numFmtId="0" fontId="5" fillId="0" borderId="7" xfId="0" applyFont="1" applyBorder="1"/>
    <xf numFmtId="0" fontId="1" fillId="0" borderId="1" xfId="0" applyFont="1" applyBorder="1" applyAlignment="1">
      <alignment horizontal="left" wrapText="1"/>
    </xf>
    <xf numFmtId="0" fontId="13" fillId="2" borderId="4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406"/>
  <sheetViews>
    <sheetView tabSelected="1" view="pageBreakPreview" topLeftCell="A3" zoomScale="75" zoomScaleSheetLayoutView="75" workbookViewId="0">
      <pane xSplit="3" ySplit="6" topLeftCell="D24" activePane="bottomRight" state="frozen"/>
      <selection activeCell="A3" sqref="A3"/>
      <selection pane="topRight" activeCell="D3" sqref="D3"/>
      <selection pane="bottomLeft" activeCell="A8" sqref="A8"/>
      <selection pane="bottomRight" activeCell="C8" sqref="C8"/>
    </sheetView>
  </sheetViews>
  <sheetFormatPr defaultRowHeight="18.75" x14ac:dyDescent="0.3"/>
  <cols>
    <col min="1" max="1" width="19.5703125" style="107" customWidth="1"/>
    <col min="2" max="2" width="8.28515625" style="1" customWidth="1"/>
    <col min="3" max="3" width="34.140625" style="1" customWidth="1"/>
    <col min="4" max="4" width="25.5703125" style="1" customWidth="1"/>
    <col min="5" max="5" width="8.42578125" style="1" customWidth="1"/>
    <col min="6" max="6" width="10.7109375" style="1" customWidth="1"/>
    <col min="7" max="7" width="9" style="1" customWidth="1"/>
    <col min="8" max="8" width="12.42578125" style="1" customWidth="1"/>
    <col min="9" max="9" width="28.7109375" style="1" hidden="1" customWidth="1"/>
    <col min="10" max="10" width="20.42578125" style="1" customWidth="1"/>
    <col min="11" max="11" width="20.28515625" style="77" customWidth="1"/>
    <col min="12" max="12" width="11.28515625" style="1" customWidth="1"/>
    <col min="13" max="16384" width="9.140625" style="1"/>
  </cols>
  <sheetData>
    <row r="1" spans="1:12" hidden="1" x14ac:dyDescent="0.3"/>
    <row r="2" spans="1:12" hidden="1" x14ac:dyDescent="0.3">
      <c r="B2" s="2"/>
      <c r="C2" s="3"/>
      <c r="D2" s="3"/>
      <c r="E2" s="3"/>
    </row>
    <row r="3" spans="1:12" x14ac:dyDescent="0.3">
      <c r="B3" s="2"/>
      <c r="C3" s="3"/>
      <c r="D3" s="3"/>
      <c r="E3" s="3"/>
      <c r="J3" s="326" t="s">
        <v>612</v>
      </c>
      <c r="K3" s="326"/>
    </row>
    <row r="4" spans="1:12" x14ac:dyDescent="0.3">
      <c r="B4" s="2"/>
      <c r="C4" s="3"/>
      <c r="D4" s="3"/>
      <c r="E4" s="3"/>
    </row>
    <row r="5" spans="1:12" ht="81" customHeight="1" x14ac:dyDescent="0.4">
      <c r="A5" s="325" t="s">
        <v>613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2" hidden="1" x14ac:dyDescent="0.3">
      <c r="A6" s="286"/>
      <c r="B6" s="76"/>
      <c r="C6" s="76"/>
      <c r="D6" s="76"/>
      <c r="E6" s="76"/>
      <c r="F6" s="287"/>
      <c r="G6" s="287"/>
      <c r="H6" s="287"/>
      <c r="I6" s="287"/>
      <c r="J6" s="287"/>
      <c r="K6" s="288"/>
    </row>
    <row r="7" spans="1:12" x14ac:dyDescent="0.3">
      <c r="A7" s="108"/>
      <c r="B7" s="4"/>
      <c r="C7" s="4"/>
      <c r="D7" s="4"/>
      <c r="E7" s="4"/>
      <c r="K7" s="109"/>
      <c r="L7" s="109"/>
    </row>
    <row r="8" spans="1:12" s="5" customFormat="1" ht="130.5" customHeight="1" thickBot="1" x14ac:dyDescent="0.35">
      <c r="A8" s="17" t="s">
        <v>397</v>
      </c>
      <c r="B8" s="235" t="s">
        <v>0</v>
      </c>
      <c r="C8" s="234" t="s">
        <v>1</v>
      </c>
      <c r="D8" s="234" t="s">
        <v>2</v>
      </c>
      <c r="E8" s="284" t="s">
        <v>3</v>
      </c>
      <c r="F8" s="285" t="s">
        <v>4</v>
      </c>
      <c r="G8" s="284" t="s">
        <v>5</v>
      </c>
      <c r="H8" s="284" t="s">
        <v>398</v>
      </c>
      <c r="I8" s="234" t="s">
        <v>6</v>
      </c>
      <c r="J8" s="234" t="s">
        <v>399</v>
      </c>
      <c r="K8" s="92" t="s">
        <v>396</v>
      </c>
      <c r="L8" s="110"/>
    </row>
    <row r="9" spans="1:12" s="5" customFormat="1" ht="35.25" customHeight="1" x14ac:dyDescent="0.3">
      <c r="A9" s="314" t="s">
        <v>7</v>
      </c>
      <c r="B9" s="111">
        <v>1</v>
      </c>
      <c r="C9" s="112" t="s">
        <v>8</v>
      </c>
      <c r="D9" s="113" t="s">
        <v>9</v>
      </c>
      <c r="E9" s="113">
        <v>1968</v>
      </c>
      <c r="F9" s="113">
        <v>2012</v>
      </c>
      <c r="G9" s="113">
        <v>64.3</v>
      </c>
      <c r="H9" s="113">
        <v>99</v>
      </c>
      <c r="I9" s="113" t="s">
        <v>10</v>
      </c>
      <c r="J9" s="114">
        <v>0</v>
      </c>
      <c r="K9" s="106" t="s">
        <v>365</v>
      </c>
      <c r="L9" s="110"/>
    </row>
    <row r="10" spans="1:12" s="5" customFormat="1" ht="24.95" customHeight="1" x14ac:dyDescent="0.3">
      <c r="A10" s="315"/>
      <c r="B10" s="6">
        <v>2</v>
      </c>
      <c r="C10" s="7" t="s">
        <v>11</v>
      </c>
      <c r="D10" s="96" t="s">
        <v>12</v>
      </c>
      <c r="E10" s="96">
        <v>2001</v>
      </c>
      <c r="F10" s="96">
        <v>2013</v>
      </c>
      <c r="G10" s="96">
        <v>58</v>
      </c>
      <c r="H10" s="96">
        <v>134</v>
      </c>
      <c r="I10" s="96" t="s">
        <v>13</v>
      </c>
      <c r="J10" s="8">
        <v>3026.9</v>
      </c>
      <c r="K10" s="106" t="s">
        <v>365</v>
      </c>
      <c r="L10" s="110"/>
    </row>
    <row r="11" spans="1:12" s="5" customFormat="1" ht="24.95" customHeight="1" x14ac:dyDescent="0.3">
      <c r="A11" s="315"/>
      <c r="B11" s="6">
        <v>3</v>
      </c>
      <c r="C11" s="7" t="s">
        <v>14</v>
      </c>
      <c r="D11" s="96" t="s">
        <v>15</v>
      </c>
      <c r="E11" s="96">
        <v>2001</v>
      </c>
      <c r="F11" s="96">
        <v>2005</v>
      </c>
      <c r="G11" s="96">
        <v>62.7</v>
      </c>
      <c r="H11" s="96">
        <v>62</v>
      </c>
      <c r="I11" s="96" t="s">
        <v>13</v>
      </c>
      <c r="J11" s="8">
        <v>2932.53</v>
      </c>
      <c r="K11" s="106" t="s">
        <v>365</v>
      </c>
      <c r="L11" s="110"/>
    </row>
    <row r="12" spans="1:12" s="5" customFormat="1" ht="24.95" customHeight="1" x14ac:dyDescent="0.3">
      <c r="A12" s="315"/>
      <c r="B12" s="6">
        <v>4</v>
      </c>
      <c r="C12" s="7" t="s">
        <v>16</v>
      </c>
      <c r="D12" s="96" t="s">
        <v>17</v>
      </c>
      <c r="E12" s="96">
        <v>1978</v>
      </c>
      <c r="F12" s="96">
        <v>2008</v>
      </c>
      <c r="G12" s="96">
        <v>683.3</v>
      </c>
      <c r="H12" s="96">
        <v>526</v>
      </c>
      <c r="I12" s="96" t="s">
        <v>18</v>
      </c>
      <c r="J12" s="8">
        <v>37247.519999999997</v>
      </c>
      <c r="K12" s="106" t="s">
        <v>365</v>
      </c>
      <c r="L12" s="110"/>
    </row>
    <row r="13" spans="1:12" s="5" customFormat="1" ht="24.95" customHeight="1" x14ac:dyDescent="0.3">
      <c r="A13" s="315"/>
      <c r="B13" s="6">
        <v>5</v>
      </c>
      <c r="C13" s="7" t="s">
        <v>19</v>
      </c>
      <c r="D13" s="9" t="s">
        <v>20</v>
      </c>
      <c r="E13" s="96">
        <v>1976</v>
      </c>
      <c r="F13" s="96">
        <v>2012</v>
      </c>
      <c r="G13" s="96">
        <v>103.2</v>
      </c>
      <c r="H13" s="96">
        <v>64</v>
      </c>
      <c r="I13" s="96" t="s">
        <v>13</v>
      </c>
      <c r="J13" s="8">
        <v>5530.84</v>
      </c>
      <c r="K13" s="106" t="s">
        <v>365</v>
      </c>
      <c r="L13" s="110"/>
    </row>
    <row r="14" spans="1:12" s="5" customFormat="1" ht="24.95" customHeight="1" x14ac:dyDescent="0.3">
      <c r="A14" s="315"/>
      <c r="B14" s="6">
        <v>6</v>
      </c>
      <c r="C14" s="7" t="s">
        <v>21</v>
      </c>
      <c r="D14" s="9" t="s">
        <v>22</v>
      </c>
      <c r="E14" s="96">
        <v>1967</v>
      </c>
      <c r="F14" s="96">
        <v>2007</v>
      </c>
      <c r="G14" s="96">
        <v>98.1</v>
      </c>
      <c r="H14" s="96">
        <v>71</v>
      </c>
      <c r="I14" s="96" t="s">
        <v>10</v>
      </c>
      <c r="J14" s="8">
        <v>0</v>
      </c>
      <c r="K14" s="106" t="s">
        <v>365</v>
      </c>
      <c r="L14" s="110"/>
    </row>
    <row r="15" spans="1:12" s="5" customFormat="1" ht="24.95" customHeight="1" x14ac:dyDescent="0.3">
      <c r="A15" s="315"/>
      <c r="B15" s="6">
        <v>7</v>
      </c>
      <c r="C15" s="7" t="s">
        <v>24</v>
      </c>
      <c r="D15" s="9" t="s">
        <v>25</v>
      </c>
      <c r="E15" s="96">
        <v>1989</v>
      </c>
      <c r="F15" s="96">
        <v>2009</v>
      </c>
      <c r="G15" s="96">
        <v>91.7</v>
      </c>
      <c r="H15" s="96">
        <v>54</v>
      </c>
      <c r="I15" s="96" t="s">
        <v>10</v>
      </c>
      <c r="J15" s="8">
        <v>0</v>
      </c>
      <c r="K15" s="106" t="s">
        <v>365</v>
      </c>
      <c r="L15" s="110"/>
    </row>
    <row r="16" spans="1:12" s="5" customFormat="1" ht="24.95" customHeight="1" x14ac:dyDescent="0.3">
      <c r="A16" s="315"/>
      <c r="B16" s="6">
        <v>8</v>
      </c>
      <c r="C16" s="7" t="s">
        <v>26</v>
      </c>
      <c r="D16" s="9" t="s">
        <v>27</v>
      </c>
      <c r="E16" s="96">
        <v>1968</v>
      </c>
      <c r="F16" s="96">
        <v>2014</v>
      </c>
      <c r="G16" s="96">
        <v>71.7</v>
      </c>
      <c r="H16" s="96">
        <v>83</v>
      </c>
      <c r="I16" s="96" t="s">
        <v>10</v>
      </c>
      <c r="J16" s="8">
        <v>2104.16</v>
      </c>
      <c r="K16" s="106" t="s">
        <v>365</v>
      </c>
      <c r="L16" s="110"/>
    </row>
    <row r="17" spans="1:12" s="5" customFormat="1" ht="24.95" customHeight="1" x14ac:dyDescent="0.3">
      <c r="A17" s="315"/>
      <c r="B17" s="6">
        <v>9</v>
      </c>
      <c r="C17" s="7" t="s">
        <v>28</v>
      </c>
      <c r="D17" s="9" t="s">
        <v>29</v>
      </c>
      <c r="E17" s="96">
        <v>2001</v>
      </c>
      <c r="F17" s="96">
        <v>2004</v>
      </c>
      <c r="G17" s="96">
        <v>72</v>
      </c>
      <c r="H17" s="96">
        <v>53</v>
      </c>
      <c r="I17" s="96" t="s">
        <v>13</v>
      </c>
      <c r="J17" s="8">
        <v>2879.08</v>
      </c>
      <c r="K17" s="106" t="s">
        <v>365</v>
      </c>
      <c r="L17" s="110"/>
    </row>
    <row r="18" spans="1:12" s="5" customFormat="1" ht="24.95" customHeight="1" x14ac:dyDescent="0.3">
      <c r="A18" s="315"/>
      <c r="B18" s="6">
        <v>10</v>
      </c>
      <c r="C18" s="7" t="s">
        <v>30</v>
      </c>
      <c r="D18" s="9" t="s">
        <v>31</v>
      </c>
      <c r="E18" s="96">
        <v>1967</v>
      </c>
      <c r="F18" s="96">
        <v>2014</v>
      </c>
      <c r="G18" s="96">
        <v>97.5</v>
      </c>
      <c r="H18" s="96">
        <v>30</v>
      </c>
      <c r="I18" s="96" t="s">
        <v>13</v>
      </c>
      <c r="J18" s="8">
        <v>3974.08</v>
      </c>
      <c r="K18" s="106" t="s">
        <v>365</v>
      </c>
      <c r="L18" s="110"/>
    </row>
    <row r="19" spans="1:12" s="5" customFormat="1" ht="24.95" customHeight="1" x14ac:dyDescent="0.3">
      <c r="A19" s="315"/>
      <c r="B19" s="6">
        <v>11</v>
      </c>
      <c r="C19" s="7" t="s">
        <v>32</v>
      </c>
      <c r="D19" s="9" t="s">
        <v>33</v>
      </c>
      <c r="E19" s="96">
        <v>1967</v>
      </c>
      <c r="F19" s="96">
        <v>2014</v>
      </c>
      <c r="G19" s="96">
        <v>151</v>
      </c>
      <c r="H19" s="96">
        <v>38</v>
      </c>
      <c r="I19" s="96" t="s">
        <v>10</v>
      </c>
      <c r="J19" s="8">
        <v>3167.14</v>
      </c>
      <c r="K19" s="106" t="s">
        <v>365</v>
      </c>
      <c r="L19" s="110"/>
    </row>
    <row r="20" spans="1:12" s="5" customFormat="1" ht="28.5" customHeight="1" x14ac:dyDescent="0.3">
      <c r="A20" s="315"/>
      <c r="B20" s="6">
        <v>12</v>
      </c>
      <c r="C20" s="10" t="s">
        <v>34</v>
      </c>
      <c r="D20" s="9" t="s">
        <v>35</v>
      </c>
      <c r="E20" s="96">
        <v>1962</v>
      </c>
      <c r="F20" s="96">
        <v>2014</v>
      </c>
      <c r="G20" s="96">
        <v>80.5</v>
      </c>
      <c r="H20" s="96" t="s">
        <v>23</v>
      </c>
      <c r="I20" s="96" t="s">
        <v>23</v>
      </c>
      <c r="J20" s="8">
        <v>0</v>
      </c>
      <c r="K20" s="106" t="s">
        <v>365</v>
      </c>
      <c r="L20" s="110"/>
    </row>
    <row r="21" spans="1:12" s="5" customFormat="1" ht="24.95" customHeight="1" x14ac:dyDescent="0.3">
      <c r="A21" s="315"/>
      <c r="B21" s="6">
        <v>13</v>
      </c>
      <c r="C21" s="7" t="s">
        <v>36</v>
      </c>
      <c r="D21" s="9" t="s">
        <v>37</v>
      </c>
      <c r="E21" s="96">
        <v>2013</v>
      </c>
      <c r="F21" s="96">
        <v>2013</v>
      </c>
      <c r="G21" s="96">
        <v>538</v>
      </c>
      <c r="H21" s="96" t="s">
        <v>23</v>
      </c>
      <c r="I21" s="96" t="s">
        <v>23</v>
      </c>
      <c r="J21" s="8">
        <v>73548.570000000007</v>
      </c>
      <c r="K21" s="106" t="s">
        <v>365</v>
      </c>
      <c r="L21" s="110"/>
    </row>
    <row r="22" spans="1:12" s="5" customFormat="1" ht="24.95" customHeight="1" x14ac:dyDescent="0.3">
      <c r="A22" s="315"/>
      <c r="B22" s="6">
        <v>14</v>
      </c>
      <c r="C22" s="7" t="s">
        <v>38</v>
      </c>
      <c r="D22" s="9" t="s">
        <v>39</v>
      </c>
      <c r="E22" s="96">
        <v>1989</v>
      </c>
      <c r="F22" s="96">
        <v>1997</v>
      </c>
      <c r="G22" s="96">
        <v>1461</v>
      </c>
      <c r="H22" s="96" t="s">
        <v>23</v>
      </c>
      <c r="I22" s="96" t="s">
        <v>23</v>
      </c>
      <c r="J22" s="8">
        <v>37603.54</v>
      </c>
      <c r="K22" s="106" t="s">
        <v>365</v>
      </c>
      <c r="L22" s="110"/>
    </row>
    <row r="23" spans="1:12" s="5" customFormat="1" ht="24.95" customHeight="1" x14ac:dyDescent="0.3">
      <c r="A23" s="315"/>
      <c r="B23" s="6">
        <v>15</v>
      </c>
      <c r="C23" s="7" t="s">
        <v>40</v>
      </c>
      <c r="D23" s="9" t="s">
        <v>39</v>
      </c>
      <c r="E23" s="96">
        <v>1980</v>
      </c>
      <c r="F23" s="96">
        <v>1997</v>
      </c>
      <c r="G23" s="96">
        <v>637.5</v>
      </c>
      <c r="H23" s="96" t="s">
        <v>23</v>
      </c>
      <c r="I23" s="96" t="s">
        <v>23</v>
      </c>
      <c r="J23" s="8">
        <v>22021.8</v>
      </c>
      <c r="K23" s="106" t="s">
        <v>365</v>
      </c>
      <c r="L23" s="110"/>
    </row>
    <row r="24" spans="1:12" s="5" customFormat="1" ht="24.95" customHeight="1" x14ac:dyDescent="0.3">
      <c r="A24" s="315"/>
      <c r="B24" s="6">
        <v>16</v>
      </c>
      <c r="C24" s="7" t="s">
        <v>41</v>
      </c>
      <c r="D24" s="9" t="s">
        <v>39</v>
      </c>
      <c r="E24" s="96">
        <v>1980</v>
      </c>
      <c r="F24" s="96">
        <v>1997</v>
      </c>
      <c r="G24" s="96">
        <v>595.5</v>
      </c>
      <c r="H24" s="96" t="s">
        <v>23</v>
      </c>
      <c r="I24" s="96" t="s">
        <v>23</v>
      </c>
      <c r="J24" s="8">
        <v>15008.65</v>
      </c>
      <c r="K24" s="106" t="s">
        <v>365</v>
      </c>
      <c r="L24" s="110"/>
    </row>
    <row r="25" spans="1:12" s="5" customFormat="1" ht="25.5" customHeight="1" x14ac:dyDescent="0.3">
      <c r="A25" s="315"/>
      <c r="B25" s="102">
        <v>17</v>
      </c>
      <c r="C25" s="116" t="s">
        <v>43</v>
      </c>
      <c r="D25" s="117" t="s">
        <v>400</v>
      </c>
      <c r="E25" s="117"/>
      <c r="F25" s="117"/>
      <c r="G25" s="117"/>
      <c r="H25" s="117"/>
      <c r="I25" s="117"/>
      <c r="J25" s="118">
        <v>4649</v>
      </c>
      <c r="K25" s="106" t="s">
        <v>365</v>
      </c>
      <c r="L25" s="110"/>
    </row>
    <row r="26" spans="1:12" s="266" customFormat="1" ht="18" customHeight="1" thickBot="1" x14ac:dyDescent="0.35">
      <c r="A26" s="316"/>
      <c r="B26" s="317" t="s">
        <v>401</v>
      </c>
      <c r="C26" s="318"/>
      <c r="D26" s="256"/>
      <c r="E26" s="256"/>
      <c r="F26" s="256"/>
      <c r="G26" s="256">
        <f>SUM(G9:G25)</f>
        <v>4866</v>
      </c>
      <c r="H26" s="256"/>
      <c r="I26" s="256"/>
      <c r="J26" s="283">
        <f>SUM(J9:J25)</f>
        <v>213693.81</v>
      </c>
      <c r="K26" s="255"/>
      <c r="L26" s="280"/>
    </row>
    <row r="27" spans="1:12" s="5" customFormat="1" ht="24.95" customHeight="1" x14ac:dyDescent="0.3">
      <c r="A27" s="311" t="s">
        <v>42</v>
      </c>
      <c r="B27" s="111">
        <v>1</v>
      </c>
      <c r="C27" s="120" t="s">
        <v>43</v>
      </c>
      <c r="D27" s="120" t="s">
        <v>44</v>
      </c>
      <c r="E27" s="113">
        <v>1990</v>
      </c>
      <c r="F27" s="113">
        <v>2010</v>
      </c>
      <c r="G27" s="113">
        <v>140</v>
      </c>
      <c r="H27" s="113"/>
      <c r="I27" s="113"/>
      <c r="J27" s="121">
        <v>6311.08</v>
      </c>
      <c r="K27" s="106" t="s">
        <v>365</v>
      </c>
      <c r="L27" s="110"/>
    </row>
    <row r="28" spans="1:12" s="5" customFormat="1" ht="24.95" customHeight="1" x14ac:dyDescent="0.3">
      <c r="A28" s="312"/>
      <c r="B28" s="6">
        <v>2</v>
      </c>
      <c r="C28" s="12" t="s">
        <v>43</v>
      </c>
      <c r="D28" s="12" t="s">
        <v>45</v>
      </c>
      <c r="E28" s="96">
        <v>1968</v>
      </c>
      <c r="F28" s="96">
        <v>2015</v>
      </c>
      <c r="G28" s="96">
        <v>79</v>
      </c>
      <c r="H28" s="96"/>
      <c r="I28" s="96"/>
      <c r="J28" s="122">
        <v>1933.66</v>
      </c>
      <c r="K28" s="106" t="s">
        <v>365</v>
      </c>
      <c r="L28" s="110"/>
    </row>
    <row r="29" spans="1:12" s="5" customFormat="1" ht="24.95" customHeight="1" x14ac:dyDescent="0.3">
      <c r="A29" s="312"/>
      <c r="B29" s="6">
        <v>3</v>
      </c>
      <c r="C29" s="12" t="s">
        <v>43</v>
      </c>
      <c r="D29" s="12" t="s">
        <v>46</v>
      </c>
      <c r="E29" s="96">
        <v>1972</v>
      </c>
      <c r="F29" s="96">
        <v>2015</v>
      </c>
      <c r="G29" s="96">
        <v>70</v>
      </c>
      <c r="H29" s="96"/>
      <c r="I29" s="96"/>
      <c r="J29" s="122">
        <v>0</v>
      </c>
      <c r="K29" s="106" t="s">
        <v>365</v>
      </c>
      <c r="L29" s="110"/>
    </row>
    <row r="30" spans="1:12" s="5" customFormat="1" ht="24.95" customHeight="1" x14ac:dyDescent="0.3">
      <c r="A30" s="312"/>
      <c r="B30" s="6">
        <v>4</v>
      </c>
      <c r="C30" s="12" t="s">
        <v>43</v>
      </c>
      <c r="D30" s="12" t="s">
        <v>47</v>
      </c>
      <c r="E30" s="96">
        <v>1983</v>
      </c>
      <c r="F30" s="96">
        <v>2007</v>
      </c>
      <c r="G30" s="96">
        <v>157</v>
      </c>
      <c r="H30" s="96"/>
      <c r="I30" s="96"/>
      <c r="J30" s="122">
        <v>2513.79</v>
      </c>
      <c r="K30" s="106" t="s">
        <v>365</v>
      </c>
      <c r="L30" s="110"/>
    </row>
    <row r="31" spans="1:12" s="5" customFormat="1" ht="24.95" customHeight="1" x14ac:dyDescent="0.3">
      <c r="A31" s="312"/>
      <c r="B31" s="6">
        <v>5</v>
      </c>
      <c r="C31" s="12" t="s">
        <v>43</v>
      </c>
      <c r="D31" s="12" t="s">
        <v>48</v>
      </c>
      <c r="E31" s="96">
        <v>1977</v>
      </c>
      <c r="F31" s="96">
        <v>2012</v>
      </c>
      <c r="G31" s="96">
        <v>125</v>
      </c>
      <c r="H31" s="96"/>
      <c r="I31" s="96"/>
      <c r="J31" s="122">
        <v>668.98</v>
      </c>
      <c r="K31" s="106" t="s">
        <v>365</v>
      </c>
      <c r="L31" s="110"/>
    </row>
    <row r="32" spans="1:12" s="5" customFormat="1" ht="24.95" customHeight="1" x14ac:dyDescent="0.3">
      <c r="A32" s="312"/>
      <c r="B32" s="6">
        <v>6</v>
      </c>
      <c r="C32" s="12" t="s">
        <v>43</v>
      </c>
      <c r="D32" s="12" t="s">
        <v>49</v>
      </c>
      <c r="E32" s="96">
        <v>1991</v>
      </c>
      <c r="F32" s="96">
        <v>2013</v>
      </c>
      <c r="G32" s="96">
        <v>180</v>
      </c>
      <c r="H32" s="96"/>
      <c r="I32" s="96"/>
      <c r="J32" s="122">
        <v>5465.84</v>
      </c>
      <c r="K32" s="106" t="s">
        <v>365</v>
      </c>
      <c r="L32" s="110"/>
    </row>
    <row r="33" spans="1:12" s="5" customFormat="1" ht="24.95" customHeight="1" x14ac:dyDescent="0.3">
      <c r="A33" s="312"/>
      <c r="B33" s="6">
        <v>7</v>
      </c>
      <c r="C33" s="12" t="s">
        <v>43</v>
      </c>
      <c r="D33" s="12" t="s">
        <v>50</v>
      </c>
      <c r="E33" s="96">
        <v>1967</v>
      </c>
      <c r="F33" s="96">
        <v>2005</v>
      </c>
      <c r="G33" s="96">
        <v>147</v>
      </c>
      <c r="H33" s="96"/>
      <c r="I33" s="96"/>
      <c r="J33" s="122">
        <v>686.25</v>
      </c>
      <c r="K33" s="106" t="s">
        <v>365</v>
      </c>
      <c r="L33" s="110"/>
    </row>
    <row r="34" spans="1:12" s="5" customFormat="1" ht="24.95" customHeight="1" x14ac:dyDescent="0.3">
      <c r="A34" s="312"/>
      <c r="B34" s="6">
        <v>8</v>
      </c>
      <c r="C34" s="12" t="s">
        <v>43</v>
      </c>
      <c r="D34" s="12" t="s">
        <v>51</v>
      </c>
      <c r="E34" s="96">
        <v>1969</v>
      </c>
      <c r="F34" s="96">
        <v>2006</v>
      </c>
      <c r="G34" s="96">
        <v>128</v>
      </c>
      <c r="H34" s="96"/>
      <c r="I34" s="96"/>
      <c r="J34" s="13">
        <v>0</v>
      </c>
      <c r="K34" s="106" t="s">
        <v>365</v>
      </c>
      <c r="L34" s="110"/>
    </row>
    <row r="35" spans="1:12" s="5" customFormat="1" ht="24.95" customHeight="1" x14ac:dyDescent="0.3">
      <c r="A35" s="312"/>
      <c r="B35" s="6">
        <v>9</v>
      </c>
      <c r="C35" s="12" t="s">
        <v>52</v>
      </c>
      <c r="D35" s="12" t="s">
        <v>53</v>
      </c>
      <c r="E35" s="96">
        <v>1984</v>
      </c>
      <c r="F35" s="96">
        <v>2001</v>
      </c>
      <c r="G35" s="96">
        <v>315</v>
      </c>
      <c r="H35" s="96"/>
      <c r="I35" s="96"/>
      <c r="J35" s="13">
        <v>0</v>
      </c>
      <c r="K35" s="106" t="s">
        <v>365</v>
      </c>
      <c r="L35" s="110"/>
    </row>
    <row r="36" spans="1:12" s="5" customFormat="1" ht="24.95" customHeight="1" x14ac:dyDescent="0.3">
      <c r="A36" s="312"/>
      <c r="B36" s="6">
        <v>10</v>
      </c>
      <c r="C36" s="12" t="s">
        <v>43</v>
      </c>
      <c r="D36" s="12" t="s">
        <v>54</v>
      </c>
      <c r="E36" s="96">
        <v>1940</v>
      </c>
      <c r="F36" s="96">
        <v>2015</v>
      </c>
      <c r="G36" s="96">
        <v>50</v>
      </c>
      <c r="H36" s="96"/>
      <c r="I36" s="96"/>
      <c r="J36" s="122">
        <v>0</v>
      </c>
      <c r="K36" s="106" t="s">
        <v>365</v>
      </c>
      <c r="L36" s="110"/>
    </row>
    <row r="37" spans="1:12" s="5" customFormat="1" ht="26.25" customHeight="1" x14ac:dyDescent="0.3">
      <c r="A37" s="312"/>
      <c r="B37" s="6">
        <v>11</v>
      </c>
      <c r="C37" s="12" t="s">
        <v>402</v>
      </c>
      <c r="D37" s="12" t="s">
        <v>403</v>
      </c>
      <c r="E37" s="96">
        <v>1991</v>
      </c>
      <c r="F37" s="96">
        <v>2016</v>
      </c>
      <c r="G37" s="96">
        <v>125</v>
      </c>
      <c r="H37" s="96"/>
      <c r="I37" s="96"/>
      <c r="J37" s="122">
        <v>8958.4500000000007</v>
      </c>
      <c r="K37" s="106" t="s">
        <v>365</v>
      </c>
      <c r="L37" s="110"/>
    </row>
    <row r="38" spans="1:12" s="5" customFormat="1" ht="26.25" customHeight="1" x14ac:dyDescent="0.3">
      <c r="A38" s="312"/>
      <c r="B38" s="6">
        <v>12</v>
      </c>
      <c r="C38" s="12" t="s">
        <v>404</v>
      </c>
      <c r="D38" s="12" t="s">
        <v>405</v>
      </c>
      <c r="E38" s="96">
        <v>1958</v>
      </c>
      <c r="F38" s="96">
        <v>2016</v>
      </c>
      <c r="G38" s="96">
        <v>76</v>
      </c>
      <c r="H38" s="96"/>
      <c r="I38" s="96"/>
      <c r="J38" s="122">
        <v>0</v>
      </c>
      <c r="K38" s="106" t="s">
        <v>365</v>
      </c>
      <c r="L38" s="110"/>
    </row>
    <row r="39" spans="1:12" s="5" customFormat="1" ht="39.75" customHeight="1" x14ac:dyDescent="0.3">
      <c r="A39" s="312"/>
      <c r="B39" s="105">
        <v>13</v>
      </c>
      <c r="C39" s="123" t="s">
        <v>43</v>
      </c>
      <c r="D39" s="123" t="s">
        <v>406</v>
      </c>
      <c r="E39" s="94">
        <v>1984</v>
      </c>
      <c r="F39" s="94">
        <v>2004</v>
      </c>
      <c r="G39" s="94">
        <v>105</v>
      </c>
      <c r="H39" s="94"/>
      <c r="I39" s="94"/>
      <c r="J39" s="124">
        <v>2328.0700000000002</v>
      </c>
      <c r="K39" s="106" t="s">
        <v>365</v>
      </c>
      <c r="L39" s="110"/>
    </row>
    <row r="40" spans="1:12" s="5" customFormat="1" ht="39.75" customHeight="1" x14ac:dyDescent="0.3">
      <c r="A40" s="312"/>
      <c r="B40" s="105">
        <v>14</v>
      </c>
      <c r="C40" s="123" t="s">
        <v>407</v>
      </c>
      <c r="D40" s="123" t="s">
        <v>408</v>
      </c>
      <c r="E40" s="94">
        <v>1967</v>
      </c>
      <c r="F40" s="94">
        <v>2001</v>
      </c>
      <c r="G40" s="94">
        <v>340.4</v>
      </c>
      <c r="H40" s="94"/>
      <c r="I40" s="94"/>
      <c r="J40" s="124">
        <v>10307.799999999999</v>
      </c>
      <c r="K40" s="106" t="s">
        <v>365</v>
      </c>
      <c r="L40" s="110"/>
    </row>
    <row r="41" spans="1:12" s="5" customFormat="1" ht="39.75" customHeight="1" x14ac:dyDescent="0.3">
      <c r="A41" s="312"/>
      <c r="B41" s="105">
        <v>15</v>
      </c>
      <c r="C41" s="123" t="s">
        <v>409</v>
      </c>
      <c r="D41" s="123" t="s">
        <v>408</v>
      </c>
      <c r="E41" s="94">
        <v>2004</v>
      </c>
      <c r="F41" s="94">
        <v>2015</v>
      </c>
      <c r="G41" s="94">
        <v>617.70000000000005</v>
      </c>
      <c r="H41" s="94"/>
      <c r="I41" s="94"/>
      <c r="J41" s="124">
        <v>19806.37</v>
      </c>
      <c r="K41" s="106" t="s">
        <v>365</v>
      </c>
      <c r="L41" s="110"/>
    </row>
    <row r="42" spans="1:12" s="5" customFormat="1" ht="39.75" customHeight="1" x14ac:dyDescent="0.3">
      <c r="A42" s="312"/>
      <c r="B42" s="105">
        <v>16</v>
      </c>
      <c r="C42" s="123" t="s">
        <v>62</v>
      </c>
      <c r="D42" s="123" t="s">
        <v>410</v>
      </c>
      <c r="E42" s="94">
        <v>1966</v>
      </c>
      <c r="F42" s="94">
        <v>2014</v>
      </c>
      <c r="G42" s="94">
        <v>508.9</v>
      </c>
      <c r="H42" s="94"/>
      <c r="I42" s="94"/>
      <c r="J42" s="124">
        <v>12922.8</v>
      </c>
      <c r="K42" s="106" t="s">
        <v>365</v>
      </c>
      <c r="L42" s="110"/>
    </row>
    <row r="43" spans="1:12" s="5" customFormat="1" ht="39.75" customHeight="1" x14ac:dyDescent="0.3">
      <c r="A43" s="312"/>
      <c r="B43" s="105">
        <v>17</v>
      </c>
      <c r="C43" s="123" t="s">
        <v>411</v>
      </c>
      <c r="D43" s="123" t="s">
        <v>412</v>
      </c>
      <c r="E43" s="94">
        <v>1972</v>
      </c>
      <c r="F43" s="94">
        <v>2008</v>
      </c>
      <c r="G43" s="94">
        <v>60.1</v>
      </c>
      <c r="H43" s="94"/>
      <c r="I43" s="94"/>
      <c r="J43" s="124">
        <v>1959.27</v>
      </c>
      <c r="K43" s="106" t="s">
        <v>365</v>
      </c>
      <c r="L43" s="110"/>
    </row>
    <row r="44" spans="1:12" s="5" customFormat="1" ht="39.75" customHeight="1" x14ac:dyDescent="0.3">
      <c r="A44" s="312"/>
      <c r="B44" s="105">
        <v>18</v>
      </c>
      <c r="C44" s="123" t="s">
        <v>413</v>
      </c>
      <c r="D44" s="123" t="s">
        <v>414</v>
      </c>
      <c r="E44" s="94">
        <v>1984</v>
      </c>
      <c r="F44" s="94">
        <v>2016</v>
      </c>
      <c r="G44" s="94">
        <v>687</v>
      </c>
      <c r="H44" s="94"/>
      <c r="I44" s="94"/>
      <c r="J44" s="124">
        <v>34327.949999999997</v>
      </c>
      <c r="K44" s="106" t="s">
        <v>365</v>
      </c>
      <c r="L44" s="110"/>
    </row>
    <row r="45" spans="1:12" s="5" customFormat="1" ht="39.75" customHeight="1" x14ac:dyDescent="0.3">
      <c r="A45" s="312"/>
      <c r="B45" s="105">
        <v>19</v>
      </c>
      <c r="C45" s="123" t="s">
        <v>413</v>
      </c>
      <c r="D45" s="123" t="s">
        <v>415</v>
      </c>
      <c r="E45" s="94">
        <v>1993</v>
      </c>
      <c r="F45" s="94">
        <v>2010</v>
      </c>
      <c r="G45" s="94">
        <v>86</v>
      </c>
      <c r="H45" s="94"/>
      <c r="I45" s="94"/>
      <c r="J45" s="124">
        <v>6200.01</v>
      </c>
      <c r="K45" s="106" t="s">
        <v>365</v>
      </c>
      <c r="L45" s="110"/>
    </row>
    <row r="46" spans="1:12" s="5" customFormat="1" ht="39.75" customHeight="1" x14ac:dyDescent="0.3">
      <c r="A46" s="312"/>
      <c r="B46" s="105">
        <v>20</v>
      </c>
      <c r="C46" s="123" t="s">
        <v>416</v>
      </c>
      <c r="D46" s="123" t="s">
        <v>415</v>
      </c>
      <c r="E46" s="94">
        <v>2002</v>
      </c>
      <c r="F46" s="94">
        <v>2010</v>
      </c>
      <c r="G46" s="94">
        <v>70</v>
      </c>
      <c r="H46" s="94"/>
      <c r="I46" s="94"/>
      <c r="J46" s="124">
        <v>2593.7399999999998</v>
      </c>
      <c r="K46" s="106" t="s">
        <v>365</v>
      </c>
      <c r="L46" s="110"/>
    </row>
    <row r="47" spans="1:12" s="266" customFormat="1" ht="24" customHeight="1" thickBot="1" x14ac:dyDescent="0.35">
      <c r="A47" s="313"/>
      <c r="B47" s="323" t="s">
        <v>401</v>
      </c>
      <c r="C47" s="324"/>
      <c r="D47" s="271"/>
      <c r="E47" s="270"/>
      <c r="F47" s="270"/>
      <c r="G47" s="270">
        <f>SUM(G27:G46)</f>
        <v>4067.1000000000004</v>
      </c>
      <c r="H47" s="270"/>
      <c r="I47" s="270"/>
      <c r="J47" s="272">
        <f>SUM(J27:J46)</f>
        <v>116984.06</v>
      </c>
      <c r="K47" s="282"/>
      <c r="L47" s="280"/>
    </row>
    <row r="48" spans="1:12" s="5" customFormat="1" ht="35.1" customHeight="1" x14ac:dyDescent="0.3">
      <c r="A48" s="311" t="s">
        <v>418</v>
      </c>
      <c r="B48" s="111">
        <v>1</v>
      </c>
      <c r="C48" s="126" t="s">
        <v>55</v>
      </c>
      <c r="D48" s="126" t="s">
        <v>56</v>
      </c>
      <c r="E48" s="113">
        <v>1959</v>
      </c>
      <c r="F48" s="113">
        <v>2002</v>
      </c>
      <c r="G48" s="113">
        <v>124.4</v>
      </c>
      <c r="H48" s="113">
        <v>2623</v>
      </c>
      <c r="I48" s="113"/>
      <c r="J48" s="121">
        <v>5336.06</v>
      </c>
      <c r="K48" s="106" t="s">
        <v>365</v>
      </c>
      <c r="L48" s="110"/>
    </row>
    <row r="49" spans="1:12" s="5" customFormat="1" ht="35.1" customHeight="1" x14ac:dyDescent="0.3">
      <c r="A49" s="312"/>
      <c r="B49" s="6">
        <v>2</v>
      </c>
      <c r="C49" s="14" t="s">
        <v>57</v>
      </c>
      <c r="D49" s="14" t="s">
        <v>58</v>
      </c>
      <c r="E49" s="96">
        <v>1954</v>
      </c>
      <c r="F49" s="96">
        <v>2001</v>
      </c>
      <c r="G49" s="96">
        <v>169.9</v>
      </c>
      <c r="H49" s="96">
        <v>1710</v>
      </c>
      <c r="I49" s="96"/>
      <c r="J49" s="122">
        <v>90.71</v>
      </c>
      <c r="K49" s="106" t="s">
        <v>365</v>
      </c>
      <c r="L49" s="110"/>
    </row>
    <row r="50" spans="1:12" s="5" customFormat="1" ht="35.1" customHeight="1" x14ac:dyDescent="0.3">
      <c r="A50" s="312"/>
      <c r="B50" s="6">
        <v>3</v>
      </c>
      <c r="C50" s="14" t="s">
        <v>419</v>
      </c>
      <c r="D50" s="14" t="s">
        <v>59</v>
      </c>
      <c r="E50" s="96">
        <v>1960</v>
      </c>
      <c r="F50" s="15">
        <v>41640</v>
      </c>
      <c r="G50" s="96">
        <v>74</v>
      </c>
      <c r="H50" s="96">
        <v>76</v>
      </c>
      <c r="I50" s="15"/>
      <c r="J50" s="127">
        <v>3768.04</v>
      </c>
      <c r="K50" s="106" t="s">
        <v>365</v>
      </c>
      <c r="L50" s="110"/>
    </row>
    <row r="51" spans="1:12" s="5" customFormat="1" ht="110.25" customHeight="1" x14ac:dyDescent="0.3">
      <c r="A51" s="312"/>
      <c r="B51" s="6">
        <v>4</v>
      </c>
      <c r="C51" s="14" t="s">
        <v>60</v>
      </c>
      <c r="D51" s="14" t="s">
        <v>61</v>
      </c>
      <c r="E51" s="96">
        <v>1960</v>
      </c>
      <c r="F51" s="96">
        <v>2011</v>
      </c>
      <c r="G51" s="96">
        <v>476.3</v>
      </c>
      <c r="H51" s="96">
        <v>361.1</v>
      </c>
      <c r="I51" s="96"/>
      <c r="J51" s="122">
        <v>21748.91</v>
      </c>
      <c r="K51" s="106" t="s">
        <v>365</v>
      </c>
      <c r="L51" s="110"/>
    </row>
    <row r="52" spans="1:12" s="5" customFormat="1" ht="51.75" customHeight="1" x14ac:dyDescent="0.3">
      <c r="A52" s="312"/>
      <c r="B52" s="6">
        <v>5</v>
      </c>
      <c r="C52" s="14" t="s">
        <v>62</v>
      </c>
      <c r="D52" s="14" t="s">
        <v>63</v>
      </c>
      <c r="E52" s="96">
        <v>1960</v>
      </c>
      <c r="F52" s="96">
        <v>2000</v>
      </c>
      <c r="G52" s="96">
        <v>224.9</v>
      </c>
      <c r="H52" s="96">
        <v>125</v>
      </c>
      <c r="I52" s="96"/>
      <c r="J52" s="122">
        <v>6766.5</v>
      </c>
      <c r="K52" s="106" t="s">
        <v>365</v>
      </c>
      <c r="L52" s="110"/>
    </row>
    <row r="53" spans="1:12" s="5" customFormat="1" ht="35.1" customHeight="1" x14ac:dyDescent="0.3">
      <c r="A53" s="312"/>
      <c r="B53" s="6">
        <v>6</v>
      </c>
      <c r="C53" s="16" t="s">
        <v>65</v>
      </c>
      <c r="D53" s="16" t="s">
        <v>66</v>
      </c>
      <c r="E53" s="13" t="s">
        <v>420</v>
      </c>
      <c r="F53" s="128">
        <v>2014</v>
      </c>
      <c r="G53" s="96">
        <v>98.5</v>
      </c>
      <c r="H53" s="96">
        <v>103</v>
      </c>
      <c r="I53" s="15"/>
      <c r="J53" s="122">
        <v>9066.07</v>
      </c>
      <c r="K53" s="106" t="s">
        <v>365</v>
      </c>
      <c r="L53" s="110"/>
    </row>
    <row r="54" spans="1:12" s="5" customFormat="1" ht="35.1" customHeight="1" x14ac:dyDescent="0.3">
      <c r="A54" s="312"/>
      <c r="B54" s="6">
        <v>7</v>
      </c>
      <c r="C54" s="14" t="s">
        <v>67</v>
      </c>
      <c r="D54" s="14" t="s">
        <v>68</v>
      </c>
      <c r="E54" s="96">
        <v>1969</v>
      </c>
      <c r="F54" s="96">
        <v>2010</v>
      </c>
      <c r="G54" s="96">
        <v>102.7</v>
      </c>
      <c r="H54" s="96">
        <v>98</v>
      </c>
      <c r="I54" s="96"/>
      <c r="J54" s="122">
        <v>5017.7</v>
      </c>
      <c r="K54" s="106" t="s">
        <v>365</v>
      </c>
      <c r="L54" s="110"/>
    </row>
    <row r="55" spans="1:12" s="5" customFormat="1" ht="35.1" customHeight="1" x14ac:dyDescent="0.3">
      <c r="A55" s="312"/>
      <c r="B55" s="6">
        <v>8</v>
      </c>
      <c r="C55" s="14" t="s">
        <v>67</v>
      </c>
      <c r="D55" s="14" t="s">
        <v>69</v>
      </c>
      <c r="E55" s="96">
        <v>1972</v>
      </c>
      <c r="F55" s="128">
        <v>2014</v>
      </c>
      <c r="G55" s="129">
        <v>115</v>
      </c>
      <c r="H55" s="96">
        <v>165</v>
      </c>
      <c r="I55" s="15"/>
      <c r="J55" s="130">
        <v>5469.47</v>
      </c>
      <c r="K55" s="106" t="s">
        <v>365</v>
      </c>
      <c r="L55" s="110"/>
    </row>
    <row r="56" spans="1:12" s="5" customFormat="1" ht="40.5" customHeight="1" x14ac:dyDescent="0.3">
      <c r="A56" s="312"/>
      <c r="B56" s="6">
        <v>9</v>
      </c>
      <c r="C56" s="14" t="s">
        <v>421</v>
      </c>
      <c r="D56" s="14" t="s">
        <v>388</v>
      </c>
      <c r="E56" s="96">
        <v>1976</v>
      </c>
      <c r="F56" s="96">
        <v>2015</v>
      </c>
      <c r="G56" s="96">
        <v>710.3</v>
      </c>
      <c r="H56" s="96">
        <v>10592</v>
      </c>
      <c r="I56" s="96"/>
      <c r="J56" s="122">
        <v>161311.42000000001</v>
      </c>
      <c r="K56" s="106" t="s">
        <v>365</v>
      </c>
      <c r="L56" s="110"/>
    </row>
    <row r="57" spans="1:12" s="5" customFormat="1" ht="35.1" customHeight="1" x14ac:dyDescent="0.3">
      <c r="A57" s="312"/>
      <c r="B57" s="6">
        <v>10</v>
      </c>
      <c r="C57" s="14" t="s">
        <v>70</v>
      </c>
      <c r="D57" s="14" t="s">
        <v>71</v>
      </c>
      <c r="E57" s="17">
        <v>1983</v>
      </c>
      <c r="F57" s="18"/>
      <c r="G57" s="18"/>
      <c r="H57" s="96">
        <v>361.1</v>
      </c>
      <c r="I57" s="18"/>
      <c r="J57" s="127">
        <v>39227.56</v>
      </c>
      <c r="K57" s="106" t="s">
        <v>365</v>
      </c>
      <c r="L57" s="110"/>
    </row>
    <row r="58" spans="1:12" s="5" customFormat="1" ht="36.75" customHeight="1" x14ac:dyDescent="0.3">
      <c r="A58" s="312"/>
      <c r="B58" s="6">
        <v>11</v>
      </c>
      <c r="C58" s="14" t="s">
        <v>72</v>
      </c>
      <c r="D58" s="14" t="s">
        <v>73</v>
      </c>
      <c r="E58" s="96">
        <v>1984</v>
      </c>
      <c r="F58" s="131">
        <v>2014</v>
      </c>
      <c r="G58" s="96">
        <v>93.1</v>
      </c>
      <c r="H58" s="96">
        <v>107</v>
      </c>
      <c r="I58" s="18"/>
      <c r="J58" s="122">
        <v>5759.35</v>
      </c>
      <c r="K58" s="106" t="s">
        <v>365</v>
      </c>
      <c r="L58" s="110"/>
    </row>
    <row r="59" spans="1:12" s="5" customFormat="1" ht="35.1" customHeight="1" x14ac:dyDescent="0.3">
      <c r="A59" s="312"/>
      <c r="B59" s="6">
        <v>12</v>
      </c>
      <c r="C59" s="14" t="s">
        <v>74</v>
      </c>
      <c r="D59" s="14" t="s">
        <v>75</v>
      </c>
      <c r="E59" s="96">
        <v>1987</v>
      </c>
      <c r="F59" s="96">
        <v>2012</v>
      </c>
      <c r="G59" s="96">
        <v>118.8</v>
      </c>
      <c r="H59" s="96">
        <v>1213</v>
      </c>
      <c r="I59" s="96"/>
      <c r="J59" s="122">
        <v>949.77</v>
      </c>
      <c r="K59" s="106" t="s">
        <v>365</v>
      </c>
      <c r="L59" s="110"/>
    </row>
    <row r="60" spans="1:12" s="5" customFormat="1" ht="35.1" customHeight="1" x14ac:dyDescent="0.3">
      <c r="A60" s="312"/>
      <c r="B60" s="6">
        <v>13</v>
      </c>
      <c r="C60" s="14" t="s">
        <v>43</v>
      </c>
      <c r="D60" s="14" t="s">
        <v>76</v>
      </c>
      <c r="E60" s="96">
        <v>1973</v>
      </c>
      <c r="F60" s="96">
        <v>2008</v>
      </c>
      <c r="G60" s="96">
        <v>143.19999999999999</v>
      </c>
      <c r="H60" s="96">
        <v>80</v>
      </c>
      <c r="I60" s="96"/>
      <c r="J60" s="122">
        <v>5700.88</v>
      </c>
      <c r="K60" s="106" t="s">
        <v>365</v>
      </c>
      <c r="L60" s="110"/>
    </row>
    <row r="61" spans="1:12" s="5" customFormat="1" ht="35.1" customHeight="1" x14ac:dyDescent="0.3">
      <c r="A61" s="312"/>
      <c r="B61" s="6">
        <v>14</v>
      </c>
      <c r="C61" s="14" t="s">
        <v>62</v>
      </c>
      <c r="D61" s="14" t="s">
        <v>77</v>
      </c>
      <c r="E61" s="17">
        <v>1974</v>
      </c>
      <c r="F61" s="96">
        <v>2000</v>
      </c>
      <c r="G61" s="96">
        <v>318.60000000000002</v>
      </c>
      <c r="H61" s="96">
        <v>528</v>
      </c>
      <c r="I61" s="96"/>
      <c r="J61" s="122">
        <v>12611.12</v>
      </c>
      <c r="K61" s="106" t="s">
        <v>365</v>
      </c>
      <c r="L61" s="110"/>
    </row>
    <row r="62" spans="1:12" s="5" customFormat="1" ht="35.1" customHeight="1" x14ac:dyDescent="0.3">
      <c r="A62" s="312"/>
      <c r="B62" s="6">
        <v>15</v>
      </c>
      <c r="C62" s="14" t="s">
        <v>78</v>
      </c>
      <c r="D62" s="14" t="s">
        <v>79</v>
      </c>
      <c r="E62" s="96">
        <v>2001</v>
      </c>
      <c r="F62" s="96">
        <v>2010</v>
      </c>
      <c r="G62" s="96">
        <v>68.5</v>
      </c>
      <c r="H62" s="96">
        <v>24</v>
      </c>
      <c r="I62" s="96"/>
      <c r="J62" s="122">
        <v>2293.6</v>
      </c>
      <c r="K62" s="106" t="s">
        <v>365</v>
      </c>
      <c r="L62" s="110"/>
    </row>
    <row r="63" spans="1:12" s="5" customFormat="1" ht="24.95" customHeight="1" x14ac:dyDescent="0.3">
      <c r="A63" s="312"/>
      <c r="B63" s="6">
        <v>16</v>
      </c>
      <c r="C63" s="14" t="s">
        <v>67</v>
      </c>
      <c r="D63" s="14" t="s">
        <v>80</v>
      </c>
      <c r="E63" s="96">
        <v>1930</v>
      </c>
      <c r="F63" s="96">
        <v>2012</v>
      </c>
      <c r="G63" s="96">
        <v>79.400000000000006</v>
      </c>
      <c r="H63" s="96">
        <v>73</v>
      </c>
      <c r="I63" s="96"/>
      <c r="J63" s="122">
        <v>2695.51</v>
      </c>
      <c r="K63" s="106" t="s">
        <v>365</v>
      </c>
      <c r="L63" s="110"/>
    </row>
    <row r="64" spans="1:12" s="5" customFormat="1" ht="24.95" customHeight="1" x14ac:dyDescent="0.3">
      <c r="A64" s="312"/>
      <c r="B64" s="6">
        <v>17</v>
      </c>
      <c r="C64" s="14" t="s">
        <v>81</v>
      </c>
      <c r="D64" s="14" t="s">
        <v>82</v>
      </c>
      <c r="E64" s="96">
        <v>1994</v>
      </c>
      <c r="F64" s="96">
        <v>2008</v>
      </c>
      <c r="G64" s="96">
        <v>40</v>
      </c>
      <c r="H64" s="96">
        <v>52</v>
      </c>
      <c r="I64" s="96"/>
      <c r="J64" s="122">
        <v>661.26</v>
      </c>
      <c r="K64" s="106" t="s">
        <v>365</v>
      </c>
      <c r="L64" s="110"/>
    </row>
    <row r="65" spans="1:12" s="5" customFormat="1" ht="28.5" customHeight="1" x14ac:dyDescent="0.3">
      <c r="A65" s="312"/>
      <c r="B65" s="6">
        <v>18</v>
      </c>
      <c r="C65" s="14" t="s">
        <v>83</v>
      </c>
      <c r="D65" s="14" t="s">
        <v>84</v>
      </c>
      <c r="E65" s="96">
        <v>1973</v>
      </c>
      <c r="F65" s="96">
        <v>2006</v>
      </c>
      <c r="G65" s="96">
        <v>99</v>
      </c>
      <c r="H65" s="96">
        <v>22</v>
      </c>
      <c r="I65" s="96"/>
      <c r="J65" s="122">
        <v>5297.73</v>
      </c>
      <c r="K65" s="106" t="s">
        <v>365</v>
      </c>
      <c r="L65" s="110"/>
    </row>
    <row r="66" spans="1:12" s="5" customFormat="1" ht="24.75" customHeight="1" x14ac:dyDescent="0.3">
      <c r="A66" s="312"/>
      <c r="B66" s="6">
        <v>19</v>
      </c>
      <c r="C66" s="14" t="s">
        <v>85</v>
      </c>
      <c r="D66" s="14" t="s">
        <v>75</v>
      </c>
      <c r="E66" s="96">
        <v>1958</v>
      </c>
      <c r="F66" s="96">
        <v>2015</v>
      </c>
      <c r="G66" s="96">
        <v>205</v>
      </c>
      <c r="H66" s="96">
        <v>1213</v>
      </c>
      <c r="I66" s="96"/>
      <c r="J66" s="122">
        <v>0</v>
      </c>
      <c r="K66" s="106" t="s">
        <v>365</v>
      </c>
      <c r="L66" s="110"/>
    </row>
    <row r="67" spans="1:12" s="5" customFormat="1" ht="30.75" customHeight="1" x14ac:dyDescent="0.3">
      <c r="A67" s="312"/>
      <c r="B67" s="6">
        <v>20</v>
      </c>
      <c r="C67" s="14" t="s">
        <v>78</v>
      </c>
      <c r="D67" s="14" t="s">
        <v>86</v>
      </c>
      <c r="E67" s="96">
        <v>1960</v>
      </c>
      <c r="F67" s="96">
        <v>2012</v>
      </c>
      <c r="G67" s="96">
        <v>85.8</v>
      </c>
      <c r="H67" s="96">
        <v>159</v>
      </c>
      <c r="I67" s="96"/>
      <c r="J67" s="122">
        <v>4530.8900000000003</v>
      </c>
      <c r="K67" s="106" t="s">
        <v>365</v>
      </c>
      <c r="L67" s="110"/>
    </row>
    <row r="68" spans="1:12" s="5" customFormat="1" ht="78" customHeight="1" x14ac:dyDescent="0.3">
      <c r="A68" s="312"/>
      <c r="B68" s="6">
        <v>21</v>
      </c>
      <c r="C68" s="14" t="s">
        <v>43</v>
      </c>
      <c r="D68" s="14" t="s">
        <v>87</v>
      </c>
      <c r="E68" s="96">
        <v>1970</v>
      </c>
      <c r="F68" s="96">
        <v>2010</v>
      </c>
      <c r="G68" s="96">
        <v>89</v>
      </c>
      <c r="H68" s="96">
        <v>118</v>
      </c>
      <c r="I68" s="96"/>
      <c r="J68" s="122">
        <v>0</v>
      </c>
      <c r="K68" s="106" t="s">
        <v>365</v>
      </c>
      <c r="L68" s="110"/>
    </row>
    <row r="69" spans="1:12" s="5" customFormat="1" ht="24.95" customHeight="1" x14ac:dyDescent="0.3">
      <c r="A69" s="312"/>
      <c r="B69" s="6">
        <v>22</v>
      </c>
      <c r="C69" s="14" t="s">
        <v>88</v>
      </c>
      <c r="D69" s="14" t="s">
        <v>89</v>
      </c>
      <c r="E69" s="96">
        <v>1949</v>
      </c>
      <c r="F69" s="15">
        <v>41791</v>
      </c>
      <c r="G69" s="96">
        <v>158</v>
      </c>
      <c r="H69" s="96">
        <v>76</v>
      </c>
      <c r="I69" s="15"/>
      <c r="J69" s="122">
        <v>6808.1</v>
      </c>
      <c r="K69" s="106" t="s">
        <v>365</v>
      </c>
      <c r="L69" s="110"/>
    </row>
    <row r="70" spans="1:12" s="5" customFormat="1" ht="63.75" customHeight="1" x14ac:dyDescent="0.3">
      <c r="A70" s="312"/>
      <c r="B70" s="6">
        <v>23</v>
      </c>
      <c r="C70" s="14" t="s">
        <v>90</v>
      </c>
      <c r="D70" s="14" t="s">
        <v>91</v>
      </c>
      <c r="E70" s="96">
        <v>1991</v>
      </c>
      <c r="F70" s="96"/>
      <c r="G70" s="96">
        <v>128.4</v>
      </c>
      <c r="H70" s="96">
        <v>361.1</v>
      </c>
      <c r="I70" s="96"/>
      <c r="J70" s="122">
        <v>2533.4299999999998</v>
      </c>
      <c r="K70" s="106" t="s">
        <v>365</v>
      </c>
      <c r="L70" s="110"/>
    </row>
    <row r="71" spans="1:12" s="5" customFormat="1" ht="60.75" customHeight="1" x14ac:dyDescent="0.3">
      <c r="A71" s="312"/>
      <c r="B71" s="6">
        <v>24</v>
      </c>
      <c r="C71" s="14" t="s">
        <v>92</v>
      </c>
      <c r="D71" s="14" t="s">
        <v>93</v>
      </c>
      <c r="E71" s="96">
        <v>1991</v>
      </c>
      <c r="F71" s="96">
        <v>2015</v>
      </c>
      <c r="G71" s="96">
        <v>48.4</v>
      </c>
      <c r="H71" s="96">
        <v>361.1</v>
      </c>
      <c r="I71" s="96"/>
      <c r="J71" s="122">
        <v>3167.03</v>
      </c>
      <c r="K71" s="106" t="s">
        <v>365</v>
      </c>
      <c r="L71" s="110"/>
    </row>
    <row r="72" spans="1:12" s="5" customFormat="1" ht="66.75" customHeight="1" x14ac:dyDescent="0.3">
      <c r="A72" s="312"/>
      <c r="B72" s="6">
        <v>25</v>
      </c>
      <c r="C72" s="14" t="s">
        <v>94</v>
      </c>
      <c r="D72" s="14" t="s">
        <v>95</v>
      </c>
      <c r="E72" s="96">
        <v>1980</v>
      </c>
      <c r="F72" s="96">
        <v>2015</v>
      </c>
      <c r="G72" s="96">
        <v>22.7</v>
      </c>
      <c r="H72" s="96">
        <v>361.1</v>
      </c>
      <c r="I72" s="96"/>
      <c r="J72" s="122">
        <v>6153.36</v>
      </c>
      <c r="K72" s="106" t="s">
        <v>365</v>
      </c>
      <c r="L72" s="110"/>
    </row>
    <row r="73" spans="1:12" s="5" customFormat="1" ht="37.5" customHeight="1" x14ac:dyDescent="0.3">
      <c r="A73" s="312"/>
      <c r="B73" s="6">
        <v>26</v>
      </c>
      <c r="C73" s="14" t="s">
        <v>422</v>
      </c>
      <c r="D73" s="14" t="s">
        <v>423</v>
      </c>
      <c r="E73" s="96">
        <v>1962</v>
      </c>
      <c r="F73" s="132" t="s">
        <v>424</v>
      </c>
      <c r="G73" s="96">
        <v>51</v>
      </c>
      <c r="H73" s="96">
        <v>31</v>
      </c>
      <c r="I73" s="96"/>
      <c r="J73" s="122">
        <v>9733.31</v>
      </c>
      <c r="K73" s="106" t="s">
        <v>365</v>
      </c>
      <c r="L73" s="110"/>
    </row>
    <row r="74" spans="1:12" s="5" customFormat="1" ht="20.25" customHeight="1" x14ac:dyDescent="0.3">
      <c r="A74" s="312"/>
      <c r="B74" s="6">
        <v>27</v>
      </c>
      <c r="C74" s="14" t="s">
        <v>425</v>
      </c>
      <c r="D74" s="14" t="s">
        <v>426</v>
      </c>
      <c r="E74" s="96">
        <v>1971</v>
      </c>
      <c r="F74" s="15">
        <v>42095</v>
      </c>
      <c r="G74" s="96">
        <v>93</v>
      </c>
      <c r="H74" s="96">
        <v>89</v>
      </c>
      <c r="I74" s="96"/>
      <c r="J74" s="122">
        <v>11004.3</v>
      </c>
      <c r="K74" s="106" t="s">
        <v>365</v>
      </c>
      <c r="L74" s="110"/>
    </row>
    <row r="75" spans="1:12" s="5" customFormat="1" ht="21.75" customHeight="1" x14ac:dyDescent="0.3">
      <c r="A75" s="312"/>
      <c r="B75" s="6">
        <v>28</v>
      </c>
      <c r="C75" s="14" t="s">
        <v>427</v>
      </c>
      <c r="D75" s="14" t="s">
        <v>428</v>
      </c>
      <c r="E75" s="96">
        <v>1974</v>
      </c>
      <c r="F75" s="15">
        <v>42125</v>
      </c>
      <c r="G75" s="96">
        <v>31.6</v>
      </c>
      <c r="H75" s="96">
        <v>0</v>
      </c>
      <c r="I75" s="96"/>
      <c r="J75" s="122">
        <v>58931.81</v>
      </c>
      <c r="K75" s="106" t="s">
        <v>365</v>
      </c>
      <c r="L75" s="110"/>
    </row>
    <row r="76" spans="1:12" s="5" customFormat="1" ht="20.25" customHeight="1" x14ac:dyDescent="0.3">
      <c r="A76" s="312"/>
      <c r="B76" s="6">
        <v>29</v>
      </c>
      <c r="C76" s="14" t="s">
        <v>427</v>
      </c>
      <c r="D76" s="14" t="s">
        <v>429</v>
      </c>
      <c r="E76" s="96">
        <v>1960</v>
      </c>
      <c r="F76" s="15">
        <v>42370</v>
      </c>
      <c r="G76" s="96">
        <v>130</v>
      </c>
      <c r="H76" s="96">
        <v>667</v>
      </c>
      <c r="I76" s="96"/>
      <c r="J76" s="122">
        <v>32814.94</v>
      </c>
      <c r="K76" s="106" t="s">
        <v>365</v>
      </c>
      <c r="L76" s="110"/>
    </row>
    <row r="77" spans="1:12" s="5" customFormat="1" ht="21.75" customHeight="1" x14ac:dyDescent="0.3">
      <c r="A77" s="312"/>
      <c r="B77" s="6">
        <v>30</v>
      </c>
      <c r="C77" s="14" t="s">
        <v>427</v>
      </c>
      <c r="D77" s="14" t="s">
        <v>430</v>
      </c>
      <c r="E77" s="96">
        <v>1966</v>
      </c>
      <c r="F77" s="15">
        <v>42278</v>
      </c>
      <c r="G77" s="96">
        <v>113.2</v>
      </c>
      <c r="H77" s="96">
        <v>40</v>
      </c>
      <c r="I77" s="96"/>
      <c r="J77" s="122">
        <v>5621.86</v>
      </c>
      <c r="K77" s="106" t="s">
        <v>365</v>
      </c>
      <c r="L77" s="110"/>
    </row>
    <row r="78" spans="1:12" s="5" customFormat="1" ht="52.5" customHeight="1" x14ac:dyDescent="0.3">
      <c r="A78" s="312"/>
      <c r="B78" s="6">
        <v>31</v>
      </c>
      <c r="C78" s="14" t="s">
        <v>390</v>
      </c>
      <c r="D78" s="14" t="s">
        <v>431</v>
      </c>
      <c r="E78" s="96">
        <v>1954</v>
      </c>
      <c r="F78" s="96">
        <v>2015</v>
      </c>
      <c r="G78" s="96">
        <v>378.7</v>
      </c>
      <c r="H78" s="96">
        <v>361.1</v>
      </c>
      <c r="I78" s="96"/>
      <c r="J78" s="122">
        <v>97395.38</v>
      </c>
      <c r="K78" s="106" t="s">
        <v>365</v>
      </c>
      <c r="L78" s="110"/>
    </row>
    <row r="79" spans="1:12" s="5" customFormat="1" ht="28.5" customHeight="1" x14ac:dyDescent="0.3">
      <c r="A79" s="312"/>
      <c r="B79" s="6">
        <v>32</v>
      </c>
      <c r="C79" s="14" t="s">
        <v>427</v>
      </c>
      <c r="D79" s="14" t="s">
        <v>432</v>
      </c>
      <c r="E79" s="96">
        <v>1970</v>
      </c>
      <c r="F79" s="15">
        <v>42401</v>
      </c>
      <c r="G79" s="96">
        <v>70</v>
      </c>
      <c r="H79" s="96">
        <v>94</v>
      </c>
      <c r="I79" s="96"/>
      <c r="J79" s="122">
        <v>11509.97</v>
      </c>
      <c r="K79" s="106" t="s">
        <v>365</v>
      </c>
      <c r="L79" s="110"/>
    </row>
    <row r="80" spans="1:12" s="5" customFormat="1" ht="22.5" customHeight="1" x14ac:dyDescent="0.3">
      <c r="A80" s="312"/>
      <c r="B80" s="6">
        <v>33</v>
      </c>
      <c r="C80" s="14" t="s">
        <v>427</v>
      </c>
      <c r="D80" s="14" t="s">
        <v>433</v>
      </c>
      <c r="E80" s="96">
        <v>1966</v>
      </c>
      <c r="F80" s="96" t="s">
        <v>434</v>
      </c>
      <c r="G80" s="96">
        <v>35</v>
      </c>
      <c r="H80" s="96">
        <v>0</v>
      </c>
      <c r="I80" s="96"/>
      <c r="J80" s="122">
        <v>5726.88</v>
      </c>
      <c r="K80" s="106" t="s">
        <v>365</v>
      </c>
      <c r="L80" s="110"/>
    </row>
    <row r="81" spans="1:12" s="5" customFormat="1" ht="22.5" customHeight="1" x14ac:dyDescent="0.3">
      <c r="A81" s="312"/>
      <c r="B81" s="6">
        <v>34</v>
      </c>
      <c r="C81" s="14" t="s">
        <v>425</v>
      </c>
      <c r="D81" s="14" t="s">
        <v>435</v>
      </c>
      <c r="E81" s="96">
        <v>1971</v>
      </c>
      <c r="F81" s="15">
        <v>42430</v>
      </c>
      <c r="G81" s="96">
        <v>95</v>
      </c>
      <c r="H81" s="96">
        <v>62</v>
      </c>
      <c r="I81" s="96"/>
      <c r="J81" s="122">
        <v>474.34</v>
      </c>
      <c r="K81" s="106" t="s">
        <v>365</v>
      </c>
      <c r="L81" s="110"/>
    </row>
    <row r="82" spans="1:12" s="5" customFormat="1" ht="22.5" customHeight="1" x14ac:dyDescent="0.3">
      <c r="A82" s="312"/>
      <c r="B82" s="6">
        <v>35</v>
      </c>
      <c r="C82" s="14" t="s">
        <v>436</v>
      </c>
      <c r="D82" s="14" t="s">
        <v>437</v>
      </c>
      <c r="E82" s="96">
        <v>1952</v>
      </c>
      <c r="F82" s="15">
        <v>42461</v>
      </c>
      <c r="G82" s="96">
        <v>60</v>
      </c>
      <c r="H82" s="96">
        <v>111</v>
      </c>
      <c r="I82" s="96"/>
      <c r="J82" s="122">
        <v>0</v>
      </c>
      <c r="K82" s="106" t="s">
        <v>365</v>
      </c>
      <c r="L82" s="110"/>
    </row>
    <row r="83" spans="1:12" s="266" customFormat="1" ht="23.25" customHeight="1" thickBot="1" x14ac:dyDescent="0.35">
      <c r="A83" s="313"/>
      <c r="B83" s="317" t="s">
        <v>401</v>
      </c>
      <c r="C83" s="318"/>
      <c r="D83" s="256"/>
      <c r="E83" s="256"/>
      <c r="F83" s="256"/>
      <c r="G83" s="256">
        <f>SUM(G48:G82)</f>
        <v>4851.3999999999996</v>
      </c>
      <c r="H83" s="256"/>
      <c r="I83" s="256"/>
      <c r="J83" s="281">
        <f>SUM(J48:J82)</f>
        <v>550177.25999999989</v>
      </c>
      <c r="K83" s="255"/>
      <c r="L83" s="280"/>
    </row>
    <row r="84" spans="1:12" s="5" customFormat="1" ht="24.95" customHeight="1" x14ac:dyDescent="0.3">
      <c r="A84" s="314" t="s">
        <v>96</v>
      </c>
      <c r="B84" s="111">
        <v>1</v>
      </c>
      <c r="C84" s="120" t="s">
        <v>43</v>
      </c>
      <c r="D84" s="120" t="s">
        <v>98</v>
      </c>
      <c r="E84" s="113">
        <v>1980</v>
      </c>
      <c r="F84" s="111">
        <v>2014</v>
      </c>
      <c r="G84" s="113">
        <v>96</v>
      </c>
      <c r="H84" s="113">
        <v>125</v>
      </c>
      <c r="I84" s="113" t="s">
        <v>97</v>
      </c>
      <c r="J84" s="133">
        <v>3871.18</v>
      </c>
      <c r="K84" s="106" t="s">
        <v>365</v>
      </c>
      <c r="L84" s="110"/>
    </row>
    <row r="85" spans="1:12" s="5" customFormat="1" ht="24.95" customHeight="1" x14ac:dyDescent="0.3">
      <c r="A85" s="315"/>
      <c r="B85" s="103">
        <v>2</v>
      </c>
      <c r="C85" s="11" t="s">
        <v>43</v>
      </c>
      <c r="D85" s="11" t="s">
        <v>99</v>
      </c>
      <c r="E85" s="95">
        <v>1977</v>
      </c>
      <c r="F85" s="103">
        <v>2014</v>
      </c>
      <c r="G85" s="95">
        <v>72</v>
      </c>
      <c r="H85" s="95">
        <v>44</v>
      </c>
      <c r="I85" s="95" t="s">
        <v>100</v>
      </c>
      <c r="J85" s="134">
        <v>4446.55</v>
      </c>
      <c r="K85" s="106" t="s">
        <v>365</v>
      </c>
      <c r="L85" s="110"/>
    </row>
    <row r="86" spans="1:12" s="5" customFormat="1" ht="24.95" customHeight="1" x14ac:dyDescent="0.3">
      <c r="A86" s="315"/>
      <c r="B86" s="103">
        <v>3</v>
      </c>
      <c r="C86" s="11" t="s">
        <v>43</v>
      </c>
      <c r="D86" s="11" t="s">
        <v>101</v>
      </c>
      <c r="E86" s="95">
        <v>1966</v>
      </c>
      <c r="F86" s="103">
        <v>2014</v>
      </c>
      <c r="G86" s="95">
        <v>101.2</v>
      </c>
      <c r="H86" s="95">
        <v>63</v>
      </c>
      <c r="I86" s="95" t="s">
        <v>97</v>
      </c>
      <c r="J86" s="134">
        <v>3107.21</v>
      </c>
      <c r="K86" s="106" t="s">
        <v>365</v>
      </c>
      <c r="L86" s="110"/>
    </row>
    <row r="87" spans="1:12" s="5" customFormat="1" ht="24.95" customHeight="1" x14ac:dyDescent="0.3">
      <c r="A87" s="315"/>
      <c r="B87" s="103">
        <v>4</v>
      </c>
      <c r="C87" s="11" t="s">
        <v>43</v>
      </c>
      <c r="D87" s="11" t="s">
        <v>103</v>
      </c>
      <c r="E87" s="95">
        <v>1973</v>
      </c>
      <c r="F87" s="103">
        <v>2013</v>
      </c>
      <c r="G87" s="95">
        <v>99</v>
      </c>
      <c r="H87" s="95">
        <v>65</v>
      </c>
      <c r="I87" s="95" t="s">
        <v>97</v>
      </c>
      <c r="J87" s="134">
        <v>3990.72</v>
      </c>
      <c r="K87" s="106" t="s">
        <v>365</v>
      </c>
      <c r="L87" s="110"/>
    </row>
    <row r="88" spans="1:12" s="5" customFormat="1" ht="30" customHeight="1" x14ac:dyDescent="0.3">
      <c r="A88" s="315"/>
      <c r="B88" s="103">
        <v>5</v>
      </c>
      <c r="C88" s="11" t="s">
        <v>104</v>
      </c>
      <c r="D88" s="11" t="s">
        <v>105</v>
      </c>
      <c r="E88" s="95">
        <v>1978</v>
      </c>
      <c r="F88" s="103">
        <v>2015</v>
      </c>
      <c r="G88" s="95">
        <v>480</v>
      </c>
      <c r="H88" s="95">
        <v>2752</v>
      </c>
      <c r="I88" s="95" t="s">
        <v>106</v>
      </c>
      <c r="J88" s="134">
        <v>68553.919999999998</v>
      </c>
      <c r="K88" s="106" t="s">
        <v>365</v>
      </c>
      <c r="L88" s="110"/>
    </row>
    <row r="89" spans="1:12" s="5" customFormat="1" ht="24.95" customHeight="1" x14ac:dyDescent="0.3">
      <c r="A89" s="315"/>
      <c r="B89" s="103">
        <v>6</v>
      </c>
      <c r="C89" s="11" t="s">
        <v>43</v>
      </c>
      <c r="D89" s="11" t="s">
        <v>107</v>
      </c>
      <c r="E89" s="95">
        <v>1959</v>
      </c>
      <c r="F89" s="103">
        <v>2015</v>
      </c>
      <c r="G89" s="95">
        <v>95</v>
      </c>
      <c r="H89" s="95">
        <v>84</v>
      </c>
      <c r="I89" s="95" t="s">
        <v>97</v>
      </c>
      <c r="J89" s="134">
        <v>348.34</v>
      </c>
      <c r="K89" s="106" t="s">
        <v>365</v>
      </c>
      <c r="L89" s="110"/>
    </row>
    <row r="90" spans="1:12" s="5" customFormat="1" ht="33" customHeight="1" x14ac:dyDescent="0.3">
      <c r="A90" s="315"/>
      <c r="B90" s="103">
        <v>7</v>
      </c>
      <c r="C90" s="11" t="s">
        <v>611</v>
      </c>
      <c r="D90" s="11" t="s">
        <v>108</v>
      </c>
      <c r="E90" s="95">
        <v>1984</v>
      </c>
      <c r="F90" s="103">
        <v>2014</v>
      </c>
      <c r="G90" s="95">
        <v>50.2</v>
      </c>
      <c r="H90" s="95">
        <v>1708</v>
      </c>
      <c r="I90" s="95" t="s">
        <v>109</v>
      </c>
      <c r="J90" s="134">
        <v>0</v>
      </c>
      <c r="K90" s="106" t="s">
        <v>365</v>
      </c>
      <c r="L90" s="110"/>
    </row>
    <row r="91" spans="1:12" s="5" customFormat="1" ht="33.75" customHeight="1" x14ac:dyDescent="0.3">
      <c r="A91" s="315"/>
      <c r="B91" s="103">
        <v>8</v>
      </c>
      <c r="C91" s="12" t="s">
        <v>112</v>
      </c>
      <c r="D91" s="12" t="s">
        <v>113</v>
      </c>
      <c r="E91" s="96">
        <v>1981</v>
      </c>
      <c r="F91" s="6">
        <v>2012</v>
      </c>
      <c r="G91" s="96">
        <v>203</v>
      </c>
      <c r="H91" s="96">
        <v>1708</v>
      </c>
      <c r="I91" s="96" t="s">
        <v>110</v>
      </c>
      <c r="J91" s="135">
        <v>9847.3700000000008</v>
      </c>
      <c r="K91" s="106" t="s">
        <v>365</v>
      </c>
      <c r="L91" s="110"/>
    </row>
    <row r="92" spans="1:12" s="5" customFormat="1" ht="30" customHeight="1" x14ac:dyDescent="0.3">
      <c r="A92" s="315"/>
      <c r="B92" s="103">
        <v>9</v>
      </c>
      <c r="C92" s="12" t="s">
        <v>114</v>
      </c>
      <c r="D92" s="12" t="s">
        <v>115</v>
      </c>
      <c r="E92" s="96">
        <v>1973</v>
      </c>
      <c r="F92" s="6">
        <v>2004</v>
      </c>
      <c r="G92" s="96">
        <v>1401</v>
      </c>
      <c r="H92" s="96">
        <v>2752</v>
      </c>
      <c r="I92" s="96"/>
      <c r="J92" s="135">
        <v>25265.65</v>
      </c>
      <c r="K92" s="106" t="s">
        <v>365</v>
      </c>
      <c r="L92" s="110"/>
    </row>
    <row r="93" spans="1:12" s="5" customFormat="1" ht="24.95" customHeight="1" x14ac:dyDescent="0.3">
      <c r="A93" s="315"/>
      <c r="B93" s="6">
        <v>10</v>
      </c>
      <c r="C93" s="123" t="s">
        <v>116</v>
      </c>
      <c r="D93" s="123" t="s">
        <v>115</v>
      </c>
      <c r="E93" s="94">
        <v>1986</v>
      </c>
      <c r="F93" s="105">
        <v>1991</v>
      </c>
      <c r="G93" s="94">
        <v>222</v>
      </c>
      <c r="H93" s="94">
        <v>2752</v>
      </c>
      <c r="I93" s="94"/>
      <c r="J93" s="136">
        <v>11088.05</v>
      </c>
      <c r="K93" s="106" t="s">
        <v>365</v>
      </c>
      <c r="L93" s="110"/>
    </row>
    <row r="94" spans="1:12" s="5" customFormat="1" ht="24.95" customHeight="1" x14ac:dyDescent="0.3">
      <c r="A94" s="315"/>
      <c r="B94" s="6">
        <v>11</v>
      </c>
      <c r="C94" s="123" t="s">
        <v>117</v>
      </c>
      <c r="D94" s="123" t="s">
        <v>115</v>
      </c>
      <c r="E94" s="94">
        <v>1973</v>
      </c>
      <c r="F94" s="105">
        <v>1991</v>
      </c>
      <c r="G94" s="94">
        <v>4160</v>
      </c>
      <c r="H94" s="94"/>
      <c r="I94" s="94"/>
      <c r="J94" s="136">
        <v>39832.97</v>
      </c>
      <c r="K94" s="106" t="s">
        <v>365</v>
      </c>
      <c r="L94" s="110"/>
    </row>
    <row r="95" spans="1:12" s="5" customFormat="1" ht="24.95" customHeight="1" x14ac:dyDescent="0.3">
      <c r="A95" s="315"/>
      <c r="B95" s="6">
        <v>12</v>
      </c>
      <c r="C95" s="12" t="s">
        <v>118</v>
      </c>
      <c r="D95" s="12" t="s">
        <v>119</v>
      </c>
      <c r="E95" s="96">
        <v>1967</v>
      </c>
      <c r="F95" s="6">
        <v>2000</v>
      </c>
      <c r="G95" s="96">
        <v>64.5</v>
      </c>
      <c r="H95" s="96"/>
      <c r="I95" s="96"/>
      <c r="J95" s="122">
        <v>8731.75</v>
      </c>
      <c r="K95" s="106" t="s">
        <v>365</v>
      </c>
      <c r="L95" s="110"/>
    </row>
    <row r="96" spans="1:12" s="5" customFormat="1" ht="24.95" customHeight="1" x14ac:dyDescent="0.3">
      <c r="A96" s="315"/>
      <c r="B96" s="6">
        <v>13</v>
      </c>
      <c r="C96" s="12" t="s">
        <v>387</v>
      </c>
      <c r="D96" s="14" t="s">
        <v>113</v>
      </c>
      <c r="E96" s="96">
        <v>1978</v>
      </c>
      <c r="F96" s="6">
        <v>2013</v>
      </c>
      <c r="G96" s="96">
        <v>133</v>
      </c>
      <c r="H96" s="96"/>
      <c r="I96" s="96"/>
      <c r="J96" s="137">
        <v>12963.45</v>
      </c>
      <c r="K96" s="106" t="s">
        <v>365</v>
      </c>
      <c r="L96" s="110"/>
    </row>
    <row r="97" spans="1:14" s="5" customFormat="1" ht="24.95" customHeight="1" x14ac:dyDescent="0.3">
      <c r="A97" s="315"/>
      <c r="B97" s="138">
        <v>14</v>
      </c>
      <c r="C97" s="139" t="s">
        <v>43</v>
      </c>
      <c r="D97" s="139" t="s">
        <v>102</v>
      </c>
      <c r="E97" s="138">
        <v>1953</v>
      </c>
      <c r="F97" s="138">
        <v>2013</v>
      </c>
      <c r="G97" s="138">
        <v>175</v>
      </c>
      <c r="H97" s="138">
        <v>197</v>
      </c>
      <c r="I97" s="138"/>
      <c r="J97" s="140">
        <v>2400</v>
      </c>
      <c r="K97" s="106" t="s">
        <v>365</v>
      </c>
      <c r="L97" s="110"/>
    </row>
    <row r="98" spans="1:14" s="5" customFormat="1" ht="24.95" customHeight="1" x14ac:dyDescent="0.3">
      <c r="A98" s="315"/>
      <c r="B98" s="138">
        <v>15</v>
      </c>
      <c r="C98" s="139" t="s">
        <v>438</v>
      </c>
      <c r="D98" s="139" t="s">
        <v>439</v>
      </c>
      <c r="E98" s="138">
        <v>1980</v>
      </c>
      <c r="F98" s="138">
        <v>2003</v>
      </c>
      <c r="G98" s="138">
        <v>45</v>
      </c>
      <c r="H98" s="138">
        <v>110</v>
      </c>
      <c r="I98" s="138"/>
      <c r="J98" s="140">
        <v>700</v>
      </c>
      <c r="K98" s="106" t="s">
        <v>365</v>
      </c>
      <c r="L98" s="110"/>
    </row>
    <row r="99" spans="1:14" s="5" customFormat="1" ht="24.95" customHeight="1" x14ac:dyDescent="0.3">
      <c r="A99" s="315"/>
      <c r="B99" s="138">
        <v>16</v>
      </c>
      <c r="C99" s="139" t="s">
        <v>43</v>
      </c>
      <c r="D99" s="139" t="s">
        <v>440</v>
      </c>
      <c r="E99" s="138">
        <v>1962</v>
      </c>
      <c r="F99" s="138">
        <v>2016</v>
      </c>
      <c r="G99" s="138">
        <v>70</v>
      </c>
      <c r="H99" s="138">
        <v>85</v>
      </c>
      <c r="I99" s="138"/>
      <c r="J99" s="140">
        <v>3787.01</v>
      </c>
      <c r="K99" s="106" t="s">
        <v>365</v>
      </c>
      <c r="L99" s="110"/>
    </row>
    <row r="100" spans="1:14" s="5" customFormat="1" ht="24.95" customHeight="1" x14ac:dyDescent="0.3">
      <c r="A100" s="315"/>
      <c r="B100" s="141">
        <v>17</v>
      </c>
      <c r="C100" s="142" t="s">
        <v>43</v>
      </c>
      <c r="D100" s="142" t="s">
        <v>441</v>
      </c>
      <c r="E100" s="141">
        <v>1964</v>
      </c>
      <c r="F100" s="141">
        <v>2016</v>
      </c>
      <c r="G100" s="141">
        <v>74</v>
      </c>
      <c r="H100" s="141">
        <v>393</v>
      </c>
      <c r="I100" s="141"/>
      <c r="J100" s="143">
        <v>6178.48</v>
      </c>
      <c r="K100" s="106" t="s">
        <v>365</v>
      </c>
      <c r="L100" s="110"/>
    </row>
    <row r="101" spans="1:14" s="5" customFormat="1" ht="24.95" customHeight="1" x14ac:dyDescent="0.3">
      <c r="A101" s="315"/>
      <c r="B101" s="138">
        <v>18</v>
      </c>
      <c r="C101" s="139" t="s">
        <v>605</v>
      </c>
      <c r="D101" s="139" t="s">
        <v>606</v>
      </c>
      <c r="E101" s="138">
        <v>1999</v>
      </c>
      <c r="F101" s="138">
        <v>2016</v>
      </c>
      <c r="G101" s="138"/>
      <c r="H101" s="138"/>
      <c r="I101" s="138"/>
      <c r="J101" s="140">
        <v>4323.3100000000004</v>
      </c>
      <c r="K101" s="233" t="s">
        <v>365</v>
      </c>
      <c r="L101" s="236"/>
      <c r="M101" s="236"/>
      <c r="N101" s="110"/>
    </row>
    <row r="102" spans="1:14" s="5" customFormat="1" ht="24.95" customHeight="1" x14ac:dyDescent="0.3">
      <c r="A102" s="315"/>
      <c r="B102" s="138">
        <v>19</v>
      </c>
      <c r="C102" s="139" t="s">
        <v>607</v>
      </c>
      <c r="D102" s="139" t="s">
        <v>115</v>
      </c>
      <c r="E102" s="138">
        <v>1973</v>
      </c>
      <c r="F102" s="138">
        <v>2016</v>
      </c>
      <c r="G102" s="138"/>
      <c r="H102" s="138"/>
      <c r="I102" s="138"/>
      <c r="J102" s="140">
        <v>173586.63</v>
      </c>
      <c r="K102" s="233" t="s">
        <v>365</v>
      </c>
      <c r="L102" s="236"/>
      <c r="M102" s="236"/>
      <c r="N102" s="110"/>
    </row>
    <row r="103" spans="1:14" s="5" customFormat="1" ht="24.95" customHeight="1" x14ac:dyDescent="0.3">
      <c r="A103" s="315"/>
      <c r="B103" s="138">
        <v>20</v>
      </c>
      <c r="C103" s="139" t="s">
        <v>608</v>
      </c>
      <c r="D103" s="139" t="s">
        <v>115</v>
      </c>
      <c r="E103" s="138">
        <v>1975</v>
      </c>
      <c r="F103" s="138">
        <v>2016</v>
      </c>
      <c r="G103" s="138"/>
      <c r="H103" s="138"/>
      <c r="I103" s="138"/>
      <c r="J103" s="140">
        <v>5261.64</v>
      </c>
      <c r="K103" s="233" t="s">
        <v>365</v>
      </c>
      <c r="L103" s="236"/>
      <c r="M103" s="236"/>
      <c r="N103" s="110"/>
    </row>
    <row r="104" spans="1:14" s="5" customFormat="1" ht="24.95" customHeight="1" x14ac:dyDescent="0.3">
      <c r="A104" s="315"/>
      <c r="B104" s="138">
        <v>21</v>
      </c>
      <c r="C104" s="139" t="s">
        <v>584</v>
      </c>
      <c r="D104" s="139" t="s">
        <v>609</v>
      </c>
      <c r="E104" s="138">
        <v>1968</v>
      </c>
      <c r="F104" s="138">
        <v>2015</v>
      </c>
      <c r="G104" s="138"/>
      <c r="H104" s="138"/>
      <c r="I104" s="138"/>
      <c r="J104" s="140">
        <v>42611.05</v>
      </c>
      <c r="K104" s="233" t="s">
        <v>365</v>
      </c>
      <c r="L104" s="236"/>
      <c r="M104" s="236"/>
      <c r="N104" s="110"/>
    </row>
    <row r="105" spans="1:14" s="5" customFormat="1" ht="24.95" customHeight="1" x14ac:dyDescent="0.3">
      <c r="A105" s="315"/>
      <c r="B105" s="138">
        <v>22</v>
      </c>
      <c r="C105" s="139" t="s">
        <v>610</v>
      </c>
      <c r="D105" s="139" t="s">
        <v>115</v>
      </c>
      <c r="E105" s="138">
        <v>1990</v>
      </c>
      <c r="F105" s="138">
        <v>2016</v>
      </c>
      <c r="G105" s="138"/>
      <c r="H105" s="138"/>
      <c r="I105" s="138"/>
      <c r="J105" s="140">
        <v>6924.51</v>
      </c>
      <c r="K105" s="233" t="s">
        <v>365</v>
      </c>
      <c r="L105" s="236"/>
      <c r="M105" s="236"/>
      <c r="N105" s="110"/>
    </row>
    <row r="106" spans="1:14" s="5" customFormat="1" ht="24.95" customHeight="1" x14ac:dyDescent="0.3">
      <c r="A106" s="315"/>
      <c r="B106" s="138"/>
      <c r="C106" s="139"/>
      <c r="D106" s="139"/>
      <c r="E106" s="138"/>
      <c r="F106" s="138"/>
      <c r="G106" s="138"/>
      <c r="H106" s="138"/>
      <c r="I106" s="138"/>
      <c r="J106" s="140"/>
      <c r="K106" s="119"/>
      <c r="L106" s="110"/>
    </row>
    <row r="107" spans="1:14" s="5" customFormat="1" ht="24.95" customHeight="1" x14ac:dyDescent="0.3">
      <c r="A107" s="315"/>
      <c r="B107" s="138"/>
      <c r="C107" s="139"/>
      <c r="D107" s="139"/>
      <c r="E107" s="138"/>
      <c r="F107" s="138"/>
      <c r="G107" s="138"/>
      <c r="H107" s="138"/>
      <c r="I107" s="138"/>
      <c r="J107" s="140"/>
      <c r="K107" s="119"/>
      <c r="L107" s="110"/>
    </row>
    <row r="108" spans="1:14" s="5" customFormat="1" ht="24.95" customHeight="1" x14ac:dyDescent="0.3">
      <c r="A108" s="315"/>
      <c r="B108" s="138"/>
      <c r="C108" s="139"/>
      <c r="D108" s="139"/>
      <c r="E108" s="138"/>
      <c r="F108" s="138"/>
      <c r="G108" s="138"/>
      <c r="H108" s="138"/>
      <c r="I108" s="138"/>
      <c r="J108" s="140"/>
      <c r="K108" s="119"/>
      <c r="L108" s="110"/>
    </row>
    <row r="109" spans="1:14" s="266" customFormat="1" ht="24.95" customHeight="1" thickBot="1" x14ac:dyDescent="0.35">
      <c r="A109" s="316"/>
      <c r="B109" s="321" t="s">
        <v>401</v>
      </c>
      <c r="C109" s="322"/>
      <c r="D109" s="251"/>
      <c r="E109" s="253"/>
      <c r="F109" s="253"/>
      <c r="G109" s="253">
        <f>SUM(G84:G108)</f>
        <v>7540.9</v>
      </c>
      <c r="H109" s="253"/>
      <c r="I109" s="253"/>
      <c r="J109" s="254">
        <f>SUM(J84:J108)</f>
        <v>437819.7900000001</v>
      </c>
      <c r="K109" s="255"/>
      <c r="L109" s="280"/>
    </row>
    <row r="110" spans="1:14" s="5" customFormat="1" ht="36" customHeight="1" x14ac:dyDescent="0.3">
      <c r="A110" s="314" t="s">
        <v>120</v>
      </c>
      <c r="B110" s="144">
        <v>1</v>
      </c>
      <c r="C110" s="145" t="s">
        <v>64</v>
      </c>
      <c r="D110" s="145" t="s">
        <v>442</v>
      </c>
      <c r="E110" s="146">
        <v>1983</v>
      </c>
      <c r="F110" s="146">
        <v>2011</v>
      </c>
      <c r="G110" s="146">
        <v>508</v>
      </c>
      <c r="H110" s="146">
        <v>15</v>
      </c>
      <c r="I110" s="147" t="s">
        <v>121</v>
      </c>
      <c r="J110" s="133">
        <v>3264.05</v>
      </c>
      <c r="K110" s="106" t="s">
        <v>365</v>
      </c>
      <c r="L110" s="110"/>
    </row>
    <row r="111" spans="1:14" s="5" customFormat="1" ht="36" customHeight="1" x14ac:dyDescent="0.3">
      <c r="A111" s="315"/>
      <c r="B111" s="21">
        <v>2</v>
      </c>
      <c r="C111" s="22" t="s">
        <v>64</v>
      </c>
      <c r="D111" s="22" t="s">
        <v>122</v>
      </c>
      <c r="E111" s="23">
        <v>1970</v>
      </c>
      <c r="F111" s="23">
        <v>2013</v>
      </c>
      <c r="G111" s="23">
        <v>95</v>
      </c>
      <c r="H111" s="23">
        <v>32</v>
      </c>
      <c r="I111" s="26" t="s">
        <v>121</v>
      </c>
      <c r="J111" s="122">
        <v>2235.42</v>
      </c>
      <c r="K111" s="106" t="s">
        <v>365</v>
      </c>
      <c r="L111" s="110"/>
    </row>
    <row r="112" spans="1:14" s="5" customFormat="1" ht="36" customHeight="1" x14ac:dyDescent="0.3">
      <c r="A112" s="315"/>
      <c r="B112" s="21">
        <v>3</v>
      </c>
      <c r="C112" s="22" t="s">
        <v>443</v>
      </c>
      <c r="D112" s="22" t="s">
        <v>122</v>
      </c>
      <c r="E112" s="23">
        <v>1970</v>
      </c>
      <c r="F112" s="23">
        <v>2013</v>
      </c>
      <c r="G112" s="23"/>
      <c r="H112" s="23"/>
      <c r="I112" s="26"/>
      <c r="J112" s="122">
        <v>464.38</v>
      </c>
      <c r="K112" s="106" t="s">
        <v>365</v>
      </c>
      <c r="L112" s="110"/>
    </row>
    <row r="113" spans="1:12" s="5" customFormat="1" ht="29.25" customHeight="1" x14ac:dyDescent="0.3">
      <c r="A113" s="315"/>
      <c r="B113" s="21">
        <v>4</v>
      </c>
      <c r="C113" s="22" t="s">
        <v>64</v>
      </c>
      <c r="D113" s="22" t="s">
        <v>123</v>
      </c>
      <c r="E113" s="23">
        <v>1969</v>
      </c>
      <c r="F113" s="23">
        <v>2014</v>
      </c>
      <c r="G113" s="23">
        <v>185</v>
      </c>
      <c r="H113" s="23"/>
      <c r="I113" s="26"/>
      <c r="J113" s="122">
        <v>3588.43</v>
      </c>
      <c r="K113" s="106" t="s">
        <v>365</v>
      </c>
      <c r="L113" s="110"/>
    </row>
    <row r="114" spans="1:12" s="5" customFormat="1" ht="29.25" customHeight="1" x14ac:dyDescent="0.3">
      <c r="A114" s="315"/>
      <c r="B114" s="100">
        <v>5</v>
      </c>
      <c r="C114" s="24" t="s">
        <v>443</v>
      </c>
      <c r="D114" s="22" t="s">
        <v>123</v>
      </c>
      <c r="E114" s="25">
        <v>1969</v>
      </c>
      <c r="F114" s="25">
        <v>2014</v>
      </c>
      <c r="G114" s="25"/>
      <c r="H114" s="25"/>
      <c r="I114" s="98"/>
      <c r="J114" s="148">
        <v>399.74</v>
      </c>
      <c r="K114" s="106" t="s">
        <v>365</v>
      </c>
      <c r="L114" s="110"/>
    </row>
    <row r="115" spans="1:12" s="5" customFormat="1" ht="28.5" customHeight="1" x14ac:dyDescent="0.3">
      <c r="A115" s="315"/>
      <c r="B115" s="100">
        <v>6</v>
      </c>
      <c r="C115" s="24" t="s">
        <v>64</v>
      </c>
      <c r="D115" s="24" t="s">
        <v>124</v>
      </c>
      <c r="E115" s="25">
        <v>1968</v>
      </c>
      <c r="F115" s="25">
        <v>2015</v>
      </c>
      <c r="G115" s="25">
        <v>124</v>
      </c>
      <c r="H115" s="25"/>
      <c r="I115" s="98"/>
      <c r="J115" s="124">
        <v>3554.61</v>
      </c>
      <c r="K115" s="106" t="s">
        <v>365</v>
      </c>
      <c r="L115" s="110"/>
    </row>
    <row r="116" spans="1:12" s="5" customFormat="1" ht="32.25" customHeight="1" x14ac:dyDescent="0.3">
      <c r="A116" s="315"/>
      <c r="B116" s="21">
        <v>7</v>
      </c>
      <c r="C116" s="22" t="s">
        <v>444</v>
      </c>
      <c r="D116" s="22" t="s">
        <v>445</v>
      </c>
      <c r="E116" s="23">
        <v>1968</v>
      </c>
      <c r="F116" s="23">
        <v>2015</v>
      </c>
      <c r="G116" s="23"/>
      <c r="H116" s="23"/>
      <c r="I116" s="26"/>
      <c r="J116" s="149">
        <v>43985.81</v>
      </c>
      <c r="K116" s="106" t="s">
        <v>365</v>
      </c>
      <c r="L116" s="110"/>
    </row>
    <row r="117" spans="1:12" s="5" customFormat="1" ht="32.25" customHeight="1" x14ac:dyDescent="0.3">
      <c r="A117" s="315"/>
      <c r="B117" s="21">
        <v>8</v>
      </c>
      <c r="C117" s="22" t="s">
        <v>43</v>
      </c>
      <c r="D117" s="22" t="s">
        <v>446</v>
      </c>
      <c r="E117" s="23">
        <v>1970</v>
      </c>
      <c r="F117" s="23">
        <v>2016</v>
      </c>
      <c r="G117" s="23"/>
      <c r="H117" s="23"/>
      <c r="I117" s="26"/>
      <c r="J117" s="149">
        <v>5520.18</v>
      </c>
      <c r="K117" s="106" t="s">
        <v>365</v>
      </c>
      <c r="L117" s="110"/>
    </row>
    <row r="118" spans="1:12" s="5" customFormat="1" ht="32.25" customHeight="1" x14ac:dyDescent="0.3">
      <c r="A118" s="315"/>
      <c r="B118" s="21">
        <v>9</v>
      </c>
      <c r="C118" s="22" t="s">
        <v>443</v>
      </c>
      <c r="D118" s="22" t="s">
        <v>446</v>
      </c>
      <c r="E118" s="23">
        <v>1970</v>
      </c>
      <c r="F118" s="23">
        <v>2016</v>
      </c>
      <c r="G118" s="23"/>
      <c r="H118" s="23"/>
      <c r="I118" s="26"/>
      <c r="J118" s="149">
        <v>451.64</v>
      </c>
      <c r="K118" s="106" t="s">
        <v>365</v>
      </c>
      <c r="L118" s="110"/>
    </row>
    <row r="119" spans="1:12" s="5" customFormat="1" ht="47.25" customHeight="1" x14ac:dyDescent="0.3">
      <c r="A119" s="315"/>
      <c r="B119" s="21">
        <v>10</v>
      </c>
      <c r="C119" s="22" t="s">
        <v>41</v>
      </c>
      <c r="D119" s="22" t="s">
        <v>447</v>
      </c>
      <c r="E119" s="23">
        <v>1982</v>
      </c>
      <c r="F119" s="23">
        <v>2000</v>
      </c>
      <c r="G119" s="23"/>
      <c r="H119" s="23"/>
      <c r="I119" s="26"/>
      <c r="J119" s="149">
        <v>1889.34</v>
      </c>
      <c r="K119" s="106" t="s">
        <v>365</v>
      </c>
      <c r="L119" s="110"/>
    </row>
    <row r="120" spans="1:12" s="5" customFormat="1" ht="37.5" customHeight="1" x14ac:dyDescent="0.3">
      <c r="A120" s="315"/>
      <c r="B120" s="21">
        <v>11</v>
      </c>
      <c r="C120" s="22" t="s">
        <v>62</v>
      </c>
      <c r="D120" s="22" t="s">
        <v>448</v>
      </c>
      <c r="E120" s="23">
        <v>1957</v>
      </c>
      <c r="F120" s="23">
        <v>2015</v>
      </c>
      <c r="G120" s="23"/>
      <c r="H120" s="23"/>
      <c r="I120" s="26"/>
      <c r="J120" s="149">
        <v>14043.67</v>
      </c>
      <c r="K120" s="106" t="s">
        <v>365</v>
      </c>
      <c r="L120" s="110"/>
    </row>
    <row r="121" spans="1:12" s="5" customFormat="1" ht="37.5" customHeight="1" x14ac:dyDescent="0.3">
      <c r="A121" s="315"/>
      <c r="B121" s="21">
        <v>12</v>
      </c>
      <c r="C121" s="22" t="s">
        <v>43</v>
      </c>
      <c r="D121" s="22" t="s">
        <v>449</v>
      </c>
      <c r="E121" s="23">
        <v>1963</v>
      </c>
      <c r="F121" s="23">
        <v>2013</v>
      </c>
      <c r="G121" s="23"/>
      <c r="H121" s="23"/>
      <c r="I121" s="26"/>
      <c r="J121" s="149">
        <v>1548</v>
      </c>
      <c r="K121" s="106" t="s">
        <v>365</v>
      </c>
      <c r="L121" s="110"/>
    </row>
    <row r="122" spans="1:12" s="5" customFormat="1" ht="22.5" customHeight="1" x14ac:dyDescent="0.3">
      <c r="A122" s="315"/>
      <c r="B122" s="55"/>
      <c r="C122" s="55"/>
      <c r="D122" s="55"/>
      <c r="E122" s="55"/>
      <c r="F122" s="55"/>
      <c r="G122" s="55"/>
      <c r="H122" s="55"/>
      <c r="I122" s="55"/>
      <c r="J122" s="55"/>
      <c r="K122" s="119"/>
      <c r="L122" s="110"/>
    </row>
    <row r="123" spans="1:12" s="5" customFormat="1" ht="22.5" customHeight="1" x14ac:dyDescent="0.3">
      <c r="A123" s="315"/>
      <c r="B123" s="55"/>
      <c r="C123" s="55"/>
      <c r="D123" s="55"/>
      <c r="E123" s="55"/>
      <c r="F123" s="55"/>
      <c r="G123" s="55"/>
      <c r="H123" s="55"/>
      <c r="I123" s="55"/>
      <c r="J123" s="55"/>
      <c r="K123" s="119"/>
      <c r="L123" s="110"/>
    </row>
    <row r="124" spans="1:12" s="266" customFormat="1" ht="22.5" customHeight="1" thickBot="1" x14ac:dyDescent="0.35">
      <c r="A124" s="316"/>
      <c r="B124" s="317" t="s">
        <v>401</v>
      </c>
      <c r="C124" s="318"/>
      <c r="D124" s="256"/>
      <c r="E124" s="256"/>
      <c r="F124" s="256"/>
      <c r="G124" s="256">
        <f>SUM(G110:G123)</f>
        <v>912</v>
      </c>
      <c r="H124" s="256"/>
      <c r="I124" s="256"/>
      <c r="J124" s="268">
        <f>SUM(J110:J123)</f>
        <v>80945.27</v>
      </c>
      <c r="K124" s="255"/>
      <c r="L124" s="280"/>
    </row>
    <row r="125" spans="1:12" s="5" customFormat="1" ht="36" customHeight="1" x14ac:dyDescent="0.3">
      <c r="A125" s="314" t="s">
        <v>125</v>
      </c>
      <c r="B125" s="101">
        <v>1</v>
      </c>
      <c r="C125" s="19" t="s">
        <v>126</v>
      </c>
      <c r="D125" s="19" t="s">
        <v>127</v>
      </c>
      <c r="E125" s="20">
        <v>1974</v>
      </c>
      <c r="F125" s="20">
        <v>1991</v>
      </c>
      <c r="G125" s="20">
        <v>118</v>
      </c>
      <c r="H125" s="20">
        <v>35</v>
      </c>
      <c r="I125" s="99" t="s">
        <v>128</v>
      </c>
      <c r="J125" s="150">
        <v>11500</v>
      </c>
      <c r="K125" s="106" t="s">
        <v>365</v>
      </c>
      <c r="L125" s="110"/>
    </row>
    <row r="126" spans="1:12" s="5" customFormat="1" ht="36" customHeight="1" x14ac:dyDescent="0.3">
      <c r="A126" s="315"/>
      <c r="B126" s="21">
        <v>2</v>
      </c>
      <c r="C126" s="22" t="s">
        <v>129</v>
      </c>
      <c r="D126" s="22" t="s">
        <v>130</v>
      </c>
      <c r="E126" s="23">
        <v>1967</v>
      </c>
      <c r="F126" s="23">
        <v>2001</v>
      </c>
      <c r="G126" s="23">
        <v>309</v>
      </c>
      <c r="H126" s="23">
        <v>140</v>
      </c>
      <c r="I126" s="26" t="s">
        <v>128</v>
      </c>
      <c r="J126" s="151">
        <v>43900</v>
      </c>
      <c r="K126" s="106" t="s">
        <v>365</v>
      </c>
      <c r="L126" s="110"/>
    </row>
    <row r="127" spans="1:12" s="5" customFormat="1" ht="36" customHeight="1" x14ac:dyDescent="0.3">
      <c r="A127" s="315"/>
      <c r="B127" s="21">
        <v>3</v>
      </c>
      <c r="C127" s="22" t="s">
        <v>132</v>
      </c>
      <c r="D127" s="22" t="s">
        <v>133</v>
      </c>
      <c r="E127" s="23">
        <v>1988</v>
      </c>
      <c r="F127" s="23">
        <v>2010</v>
      </c>
      <c r="G127" s="23">
        <v>107</v>
      </c>
      <c r="H127" s="23">
        <v>24</v>
      </c>
      <c r="I127" s="26" t="s">
        <v>121</v>
      </c>
      <c r="J127" s="151">
        <v>7400</v>
      </c>
      <c r="K127" s="106" t="s">
        <v>365</v>
      </c>
      <c r="L127" s="110"/>
    </row>
    <row r="128" spans="1:12" s="5" customFormat="1" ht="36" customHeight="1" x14ac:dyDescent="0.3">
      <c r="A128" s="315"/>
      <c r="B128" s="21">
        <v>4</v>
      </c>
      <c r="C128" s="22" t="s">
        <v>43</v>
      </c>
      <c r="D128" s="22" t="s">
        <v>134</v>
      </c>
      <c r="E128" s="23">
        <v>1991</v>
      </c>
      <c r="F128" s="23">
        <v>2013</v>
      </c>
      <c r="G128" s="152">
        <v>120</v>
      </c>
      <c r="H128" s="23">
        <v>36</v>
      </c>
      <c r="I128" s="26" t="s">
        <v>131</v>
      </c>
      <c r="J128" s="151">
        <v>9800</v>
      </c>
      <c r="K128" s="106" t="s">
        <v>365</v>
      </c>
      <c r="L128" s="110"/>
    </row>
    <row r="129" spans="1:12" s="5" customFormat="1" ht="36" customHeight="1" x14ac:dyDescent="0.3">
      <c r="A129" s="315"/>
      <c r="B129" s="21">
        <v>5</v>
      </c>
      <c r="C129" s="22" t="s">
        <v>43</v>
      </c>
      <c r="D129" s="22" t="s">
        <v>135</v>
      </c>
      <c r="E129" s="23">
        <v>1974</v>
      </c>
      <c r="F129" s="23">
        <v>2013</v>
      </c>
      <c r="G129" s="23">
        <v>197</v>
      </c>
      <c r="H129" s="23">
        <v>26</v>
      </c>
      <c r="I129" s="26" t="s">
        <v>131</v>
      </c>
      <c r="J129" s="151">
        <v>1300</v>
      </c>
      <c r="K129" s="106" t="s">
        <v>365</v>
      </c>
      <c r="L129" s="110"/>
    </row>
    <row r="130" spans="1:12" s="5" customFormat="1" ht="36" customHeight="1" x14ac:dyDescent="0.3">
      <c r="A130" s="315"/>
      <c r="B130" s="21">
        <v>6</v>
      </c>
      <c r="C130" s="22" t="s">
        <v>43</v>
      </c>
      <c r="D130" s="22" t="s">
        <v>136</v>
      </c>
      <c r="E130" s="23">
        <v>1966</v>
      </c>
      <c r="F130" s="23">
        <v>2014</v>
      </c>
      <c r="G130" s="23">
        <v>102</v>
      </c>
      <c r="H130" s="23">
        <v>16</v>
      </c>
      <c r="I130" s="26" t="s">
        <v>121</v>
      </c>
      <c r="J130" s="151">
        <v>5800</v>
      </c>
      <c r="K130" s="106" t="s">
        <v>365</v>
      </c>
      <c r="L130" s="110"/>
    </row>
    <row r="131" spans="1:12" s="5" customFormat="1" ht="36" customHeight="1" x14ac:dyDescent="0.3">
      <c r="A131" s="315"/>
      <c r="B131" s="21">
        <v>7</v>
      </c>
      <c r="C131" s="22" t="s">
        <v>62</v>
      </c>
      <c r="D131" s="22" t="s">
        <v>137</v>
      </c>
      <c r="E131" s="23">
        <v>1966</v>
      </c>
      <c r="F131" s="23">
        <v>2008</v>
      </c>
      <c r="G131" s="23">
        <v>242</v>
      </c>
      <c r="H131" s="23">
        <v>126</v>
      </c>
      <c r="I131" s="26" t="s">
        <v>128</v>
      </c>
      <c r="J131" s="151">
        <v>22200</v>
      </c>
      <c r="K131" s="106" t="s">
        <v>365</v>
      </c>
      <c r="L131" s="110"/>
    </row>
    <row r="132" spans="1:12" s="5" customFormat="1" ht="36" customHeight="1" x14ac:dyDescent="0.3">
      <c r="A132" s="315"/>
      <c r="B132" s="21">
        <v>8</v>
      </c>
      <c r="C132" s="22" t="s">
        <v>138</v>
      </c>
      <c r="D132" s="22" t="s">
        <v>139</v>
      </c>
      <c r="E132" s="23">
        <v>1973</v>
      </c>
      <c r="F132" s="23">
        <v>2000</v>
      </c>
      <c r="G132" s="23">
        <v>94</v>
      </c>
      <c r="H132" s="23">
        <v>180</v>
      </c>
      <c r="I132" s="26" t="s">
        <v>128</v>
      </c>
      <c r="J132" s="151">
        <v>1200</v>
      </c>
      <c r="K132" s="106" t="s">
        <v>365</v>
      </c>
      <c r="L132" s="110"/>
    </row>
    <row r="133" spans="1:12" s="5" customFormat="1" ht="36" customHeight="1" x14ac:dyDescent="0.3">
      <c r="A133" s="315"/>
      <c r="B133" s="21">
        <v>9</v>
      </c>
      <c r="C133" s="22" t="s">
        <v>43</v>
      </c>
      <c r="D133" s="22" t="s">
        <v>140</v>
      </c>
      <c r="E133" s="23">
        <v>1984</v>
      </c>
      <c r="F133" s="23">
        <v>2014</v>
      </c>
      <c r="G133" s="23">
        <v>123</v>
      </c>
      <c r="H133" s="23">
        <v>22</v>
      </c>
      <c r="I133" s="26" t="s">
        <v>121</v>
      </c>
      <c r="J133" s="151">
        <v>7300</v>
      </c>
      <c r="K133" s="106" t="s">
        <v>365</v>
      </c>
      <c r="L133" s="110"/>
    </row>
    <row r="134" spans="1:12" s="5" customFormat="1" ht="20.100000000000001" customHeight="1" x14ac:dyDescent="0.3">
      <c r="A134" s="315"/>
      <c r="B134" s="100">
        <v>10</v>
      </c>
      <c r="C134" s="24" t="s">
        <v>373</v>
      </c>
      <c r="D134" s="153" t="s">
        <v>374</v>
      </c>
      <c r="E134" s="25"/>
      <c r="F134" s="25"/>
      <c r="G134" s="25"/>
      <c r="H134" s="25"/>
      <c r="I134" s="98"/>
      <c r="J134" s="124">
        <v>122590</v>
      </c>
      <c r="K134" s="106" t="s">
        <v>365</v>
      </c>
      <c r="L134" s="110"/>
    </row>
    <row r="135" spans="1:12" s="5" customFormat="1" ht="20.100000000000001" customHeight="1" x14ac:dyDescent="0.3">
      <c r="A135" s="315"/>
      <c r="B135" s="100">
        <v>11</v>
      </c>
      <c r="C135" s="24" t="s">
        <v>226</v>
      </c>
      <c r="D135" s="153" t="s">
        <v>450</v>
      </c>
      <c r="E135" s="25"/>
      <c r="F135" s="25"/>
      <c r="G135" s="25"/>
      <c r="H135" s="25"/>
      <c r="I135" s="98"/>
      <c r="J135" s="124">
        <v>15368</v>
      </c>
      <c r="K135" s="106" t="s">
        <v>365</v>
      </c>
      <c r="L135" s="110"/>
    </row>
    <row r="136" spans="1:12" s="5" customFormat="1" ht="20.100000000000001" customHeight="1" x14ac:dyDescent="0.3">
      <c r="A136" s="315"/>
      <c r="B136" s="100">
        <v>12</v>
      </c>
      <c r="C136" s="24" t="s">
        <v>226</v>
      </c>
      <c r="D136" s="153" t="s">
        <v>375</v>
      </c>
      <c r="E136" s="25"/>
      <c r="F136" s="25"/>
      <c r="G136" s="25"/>
      <c r="H136" s="25"/>
      <c r="I136" s="98"/>
      <c r="J136" s="124">
        <v>2420</v>
      </c>
      <c r="K136" s="106" t="s">
        <v>365</v>
      </c>
      <c r="L136" s="110"/>
    </row>
    <row r="137" spans="1:12" s="5" customFormat="1" ht="20.100000000000001" customHeight="1" x14ac:dyDescent="0.3">
      <c r="A137" s="315"/>
      <c r="B137" s="100">
        <v>13</v>
      </c>
      <c r="C137" s="24" t="s">
        <v>226</v>
      </c>
      <c r="D137" s="153" t="s">
        <v>376</v>
      </c>
      <c r="E137" s="25"/>
      <c r="F137" s="25"/>
      <c r="G137" s="25"/>
      <c r="H137" s="25"/>
      <c r="I137" s="98"/>
      <c r="J137" s="124">
        <v>21175</v>
      </c>
      <c r="K137" s="106" t="s">
        <v>365</v>
      </c>
      <c r="L137" s="110"/>
    </row>
    <row r="138" spans="1:12" s="5" customFormat="1" ht="20.100000000000001" customHeight="1" x14ac:dyDescent="0.3">
      <c r="A138" s="315"/>
      <c r="B138" s="100">
        <v>14</v>
      </c>
      <c r="C138" s="24" t="s">
        <v>226</v>
      </c>
      <c r="D138" s="153" t="s">
        <v>377</v>
      </c>
      <c r="E138" s="25"/>
      <c r="F138" s="25"/>
      <c r="G138" s="25"/>
      <c r="H138" s="25"/>
      <c r="I138" s="98"/>
      <c r="J138" s="124">
        <v>0</v>
      </c>
      <c r="K138" s="106" t="s">
        <v>365</v>
      </c>
      <c r="L138" s="110"/>
    </row>
    <row r="139" spans="1:12" s="5" customFormat="1" ht="20.100000000000001" customHeight="1" x14ac:dyDescent="0.3">
      <c r="A139" s="315"/>
      <c r="B139" s="100">
        <v>15</v>
      </c>
      <c r="C139" s="24" t="s">
        <v>226</v>
      </c>
      <c r="D139" s="153" t="s">
        <v>378</v>
      </c>
      <c r="E139" s="25"/>
      <c r="F139" s="25"/>
      <c r="G139" s="25"/>
      <c r="H139" s="25"/>
      <c r="I139" s="98"/>
      <c r="J139" s="124">
        <v>2965</v>
      </c>
      <c r="K139" s="106" t="s">
        <v>365</v>
      </c>
      <c r="L139" s="110"/>
    </row>
    <row r="140" spans="1:12" s="5" customFormat="1" ht="20.100000000000001" customHeight="1" x14ac:dyDescent="0.3">
      <c r="A140" s="315"/>
      <c r="B140" s="100">
        <v>16</v>
      </c>
      <c r="C140" s="24" t="s">
        <v>226</v>
      </c>
      <c r="D140" s="153" t="s">
        <v>379</v>
      </c>
      <c r="E140" s="25"/>
      <c r="F140" s="25"/>
      <c r="G140" s="25"/>
      <c r="H140" s="25"/>
      <c r="I140" s="98"/>
      <c r="J140" s="124">
        <v>2178</v>
      </c>
      <c r="K140" s="106" t="s">
        <v>365</v>
      </c>
      <c r="L140" s="110"/>
    </row>
    <row r="141" spans="1:12" s="5" customFormat="1" ht="24.75" customHeight="1" x14ac:dyDescent="0.3">
      <c r="A141" s="315"/>
      <c r="B141" s="100">
        <v>17</v>
      </c>
      <c r="C141" s="98" t="s">
        <v>381</v>
      </c>
      <c r="D141" s="153" t="s">
        <v>380</v>
      </c>
      <c r="E141" s="25"/>
      <c r="F141" s="25"/>
      <c r="G141" s="25"/>
      <c r="H141" s="25"/>
      <c r="I141" s="98"/>
      <c r="J141" s="124">
        <v>0</v>
      </c>
      <c r="K141" s="106" t="s">
        <v>365</v>
      </c>
      <c r="L141" s="110"/>
    </row>
    <row r="142" spans="1:12" s="5" customFormat="1" ht="20.100000000000001" customHeight="1" x14ac:dyDescent="0.3">
      <c r="A142" s="315"/>
      <c r="B142" s="100">
        <v>18</v>
      </c>
      <c r="C142" s="24" t="s">
        <v>226</v>
      </c>
      <c r="D142" s="153" t="s">
        <v>382</v>
      </c>
      <c r="E142" s="25"/>
      <c r="F142" s="25"/>
      <c r="G142" s="25"/>
      <c r="H142" s="25"/>
      <c r="I142" s="98"/>
      <c r="J142" s="124">
        <v>0</v>
      </c>
      <c r="K142" s="106" t="s">
        <v>365</v>
      </c>
      <c r="L142" s="110"/>
    </row>
    <row r="143" spans="1:12" s="5" customFormat="1" ht="20.100000000000001" customHeight="1" x14ac:dyDescent="0.3">
      <c r="A143" s="315"/>
      <c r="B143" s="100">
        <v>19</v>
      </c>
      <c r="C143" s="24" t="s">
        <v>226</v>
      </c>
      <c r="D143" s="153" t="s">
        <v>383</v>
      </c>
      <c r="E143" s="25"/>
      <c r="F143" s="25"/>
      <c r="G143" s="25"/>
      <c r="H143" s="25"/>
      <c r="I143" s="98"/>
      <c r="J143" s="124">
        <v>976</v>
      </c>
      <c r="K143" s="106" t="s">
        <v>365</v>
      </c>
      <c r="L143" s="110"/>
    </row>
    <row r="144" spans="1:12" s="5" customFormat="1" ht="20.100000000000001" customHeight="1" x14ac:dyDescent="0.3">
      <c r="A144" s="315"/>
      <c r="B144" s="100">
        <v>20</v>
      </c>
      <c r="C144" s="24" t="s">
        <v>451</v>
      </c>
      <c r="D144" s="153" t="s">
        <v>452</v>
      </c>
      <c r="E144" s="25"/>
      <c r="F144" s="25"/>
      <c r="G144" s="25"/>
      <c r="H144" s="25"/>
      <c r="I144" s="98"/>
      <c r="J144" s="124">
        <v>11581</v>
      </c>
      <c r="K144" s="106" t="s">
        <v>365</v>
      </c>
      <c r="L144" s="110"/>
    </row>
    <row r="145" spans="1:12" s="5" customFormat="1" ht="20.100000000000001" customHeight="1" x14ac:dyDescent="0.3">
      <c r="A145" s="315"/>
      <c r="B145" s="100">
        <v>21</v>
      </c>
      <c r="C145" s="24" t="s">
        <v>226</v>
      </c>
      <c r="D145" s="153" t="s">
        <v>453</v>
      </c>
      <c r="E145" s="25"/>
      <c r="F145" s="25"/>
      <c r="G145" s="25"/>
      <c r="H145" s="25"/>
      <c r="I145" s="98"/>
      <c r="J145" s="124">
        <v>30725</v>
      </c>
      <c r="K145" s="106" t="s">
        <v>365</v>
      </c>
      <c r="L145" s="110"/>
    </row>
    <row r="146" spans="1:12" s="5" customFormat="1" ht="20.100000000000001" customHeight="1" x14ac:dyDescent="0.3">
      <c r="A146" s="315"/>
      <c r="B146" s="100">
        <v>22</v>
      </c>
      <c r="C146" s="24" t="s">
        <v>454</v>
      </c>
      <c r="D146" s="153" t="s">
        <v>455</v>
      </c>
      <c r="E146" s="25"/>
      <c r="F146" s="25"/>
      <c r="G146" s="25"/>
      <c r="H146" s="25"/>
      <c r="I146" s="98"/>
      <c r="J146" s="124">
        <v>13721</v>
      </c>
      <c r="K146" s="106" t="s">
        <v>365</v>
      </c>
      <c r="L146" s="110"/>
    </row>
    <row r="147" spans="1:12" s="5" customFormat="1" ht="20.100000000000001" customHeight="1" x14ac:dyDescent="0.3">
      <c r="A147" s="315"/>
      <c r="B147" s="100">
        <v>23</v>
      </c>
      <c r="C147" s="24" t="s">
        <v>226</v>
      </c>
      <c r="D147" s="153" t="s">
        <v>456</v>
      </c>
      <c r="E147" s="25"/>
      <c r="F147" s="25"/>
      <c r="G147" s="25"/>
      <c r="H147" s="25"/>
      <c r="I147" s="98"/>
      <c r="J147" s="124">
        <v>3434</v>
      </c>
      <c r="K147" s="106" t="s">
        <v>365</v>
      </c>
      <c r="L147" s="110"/>
    </row>
    <row r="148" spans="1:12" s="5" customFormat="1" ht="20.100000000000001" customHeight="1" x14ac:dyDescent="0.3">
      <c r="A148" s="315"/>
      <c r="B148" s="100">
        <v>24</v>
      </c>
      <c r="C148" s="24" t="s">
        <v>457</v>
      </c>
      <c r="D148" s="153" t="s">
        <v>458</v>
      </c>
      <c r="E148" s="25"/>
      <c r="F148" s="25"/>
      <c r="G148" s="25"/>
      <c r="H148" s="25"/>
      <c r="I148" s="98"/>
      <c r="J148" s="124">
        <v>18283</v>
      </c>
      <c r="K148" s="106" t="s">
        <v>365</v>
      </c>
      <c r="L148" s="110"/>
    </row>
    <row r="149" spans="1:12" s="5" customFormat="1" ht="20.100000000000001" customHeight="1" x14ac:dyDescent="0.3">
      <c r="A149" s="315"/>
      <c r="B149" s="100">
        <v>25</v>
      </c>
      <c r="C149" s="22" t="s">
        <v>459</v>
      </c>
      <c r="D149" s="154" t="s">
        <v>455</v>
      </c>
      <c r="E149" s="23"/>
      <c r="F149" s="23"/>
      <c r="G149" s="23"/>
      <c r="H149" s="23"/>
      <c r="I149" s="26"/>
      <c r="J149" s="122">
        <v>14613</v>
      </c>
      <c r="K149" s="106" t="s">
        <v>365</v>
      </c>
      <c r="L149" s="110"/>
    </row>
    <row r="150" spans="1:12" s="5" customFormat="1" ht="25.5" customHeight="1" x14ac:dyDescent="0.3">
      <c r="A150" s="315"/>
      <c r="B150" s="100">
        <v>26</v>
      </c>
      <c r="C150" s="22" t="s">
        <v>114</v>
      </c>
      <c r="D150" s="154" t="s">
        <v>460</v>
      </c>
      <c r="E150" s="23"/>
      <c r="F150" s="23"/>
      <c r="G150" s="23"/>
      <c r="H150" s="23"/>
      <c r="I150" s="26"/>
      <c r="J150" s="122">
        <v>511158</v>
      </c>
      <c r="K150" s="106" t="s">
        <v>365</v>
      </c>
      <c r="L150" s="110"/>
    </row>
    <row r="151" spans="1:12" s="5" customFormat="1" ht="20.100000000000001" customHeight="1" x14ac:dyDescent="0.3">
      <c r="A151" s="315"/>
      <c r="B151" s="100">
        <v>27</v>
      </c>
      <c r="C151" s="22" t="s">
        <v>226</v>
      </c>
      <c r="D151" s="154" t="s">
        <v>461</v>
      </c>
      <c r="E151" s="23"/>
      <c r="F151" s="23"/>
      <c r="G151" s="23"/>
      <c r="H151" s="23"/>
      <c r="I151" s="26"/>
      <c r="J151" s="122">
        <v>3949</v>
      </c>
      <c r="K151" s="106" t="s">
        <v>365</v>
      </c>
      <c r="L151" s="110"/>
    </row>
    <row r="152" spans="1:12" s="5" customFormat="1" ht="20.100000000000001" customHeight="1" x14ac:dyDescent="0.3">
      <c r="A152" s="315"/>
      <c r="B152" s="100">
        <v>28</v>
      </c>
      <c r="C152" s="22" t="s">
        <v>129</v>
      </c>
      <c r="D152" s="154" t="s">
        <v>462</v>
      </c>
      <c r="E152" s="23"/>
      <c r="F152" s="23"/>
      <c r="G152" s="23"/>
      <c r="H152" s="23"/>
      <c r="I152" s="26"/>
      <c r="J152" s="122">
        <v>11724</v>
      </c>
      <c r="K152" s="106" t="s">
        <v>365</v>
      </c>
      <c r="L152" s="110"/>
    </row>
    <row r="153" spans="1:12" s="5" customFormat="1" ht="20.100000000000001" customHeight="1" x14ac:dyDescent="0.3">
      <c r="A153" s="315"/>
      <c r="B153" s="21">
        <v>29</v>
      </c>
      <c r="C153" s="22" t="s">
        <v>226</v>
      </c>
      <c r="D153" s="154" t="s">
        <v>463</v>
      </c>
      <c r="E153" s="23"/>
      <c r="F153" s="23"/>
      <c r="G153" s="23"/>
      <c r="H153" s="23"/>
      <c r="I153" s="26"/>
      <c r="J153" s="122">
        <v>18914</v>
      </c>
      <c r="K153" s="106" t="s">
        <v>365</v>
      </c>
      <c r="L153" s="110"/>
    </row>
    <row r="154" spans="1:12" s="5" customFormat="1" ht="20.100000000000001" customHeight="1" x14ac:dyDescent="0.3">
      <c r="A154" s="315"/>
      <c r="B154" s="21">
        <v>30</v>
      </c>
      <c r="C154" s="22" t="s">
        <v>464</v>
      </c>
      <c r="D154" s="154" t="s">
        <v>463</v>
      </c>
      <c r="E154" s="155"/>
      <c r="F154" s="155"/>
      <c r="G154" s="155"/>
      <c r="H154" s="155"/>
      <c r="I154" s="156"/>
      <c r="J154" s="157">
        <v>60282</v>
      </c>
      <c r="K154" s="106" t="s">
        <v>365</v>
      </c>
      <c r="L154" s="110"/>
    </row>
    <row r="155" spans="1:12" s="5" customFormat="1" ht="20.25" customHeight="1" x14ac:dyDescent="0.3">
      <c r="A155" s="315"/>
      <c r="B155" s="54">
        <v>31</v>
      </c>
      <c r="C155" s="55" t="s">
        <v>43</v>
      </c>
      <c r="D155" s="55" t="s">
        <v>465</v>
      </c>
      <c r="E155" s="87">
        <v>1981</v>
      </c>
      <c r="F155" s="87">
        <v>2017</v>
      </c>
      <c r="G155" s="87">
        <v>230</v>
      </c>
      <c r="H155" s="87">
        <v>48</v>
      </c>
      <c r="I155" s="87"/>
      <c r="J155" s="54">
        <v>15664.29</v>
      </c>
      <c r="K155" s="106" t="s">
        <v>365</v>
      </c>
      <c r="L155" s="110"/>
    </row>
    <row r="156" spans="1:12" s="5" customFormat="1" ht="20.25" customHeight="1" x14ac:dyDescent="0.3">
      <c r="A156" s="315"/>
      <c r="B156" s="158"/>
      <c r="C156" s="159"/>
      <c r="D156" s="159"/>
      <c r="E156" s="160"/>
      <c r="F156" s="160"/>
      <c r="G156" s="160"/>
      <c r="H156" s="160"/>
      <c r="I156" s="160"/>
      <c r="J156" s="160"/>
      <c r="K156" s="161"/>
      <c r="L156" s="110"/>
    </row>
    <row r="157" spans="1:12" s="5" customFormat="1" ht="20.25" customHeight="1" x14ac:dyDescent="0.3">
      <c r="A157" s="315"/>
      <c r="B157" s="158"/>
      <c r="C157" s="159"/>
      <c r="D157" s="159"/>
      <c r="E157" s="160"/>
      <c r="F157" s="160"/>
      <c r="G157" s="160"/>
      <c r="H157" s="160"/>
      <c r="I157" s="160"/>
      <c r="J157" s="160"/>
      <c r="K157" s="161"/>
      <c r="L157" s="110"/>
    </row>
    <row r="158" spans="1:12" s="5" customFormat="1" ht="20.25" customHeight="1" x14ac:dyDescent="0.3">
      <c r="A158" s="315"/>
      <c r="B158" s="158"/>
      <c r="C158" s="159"/>
      <c r="D158" s="159"/>
      <c r="E158" s="160"/>
      <c r="F158" s="160"/>
      <c r="G158" s="160"/>
      <c r="H158" s="160"/>
      <c r="I158" s="160"/>
      <c r="J158" s="160"/>
      <c r="K158" s="161"/>
      <c r="L158" s="110"/>
    </row>
    <row r="159" spans="1:12" s="266" customFormat="1" ht="20.25" customHeight="1" thickBot="1" x14ac:dyDescent="0.35">
      <c r="A159" s="316"/>
      <c r="B159" s="319"/>
      <c r="C159" s="320"/>
      <c r="D159" s="276"/>
      <c r="E159" s="277"/>
      <c r="F159" s="277"/>
      <c r="G159" s="277">
        <f>SUM(G125:G158)</f>
        <v>1642</v>
      </c>
      <c r="H159" s="277"/>
      <c r="I159" s="277"/>
      <c r="J159" s="278">
        <f>SUM(J125:J158)</f>
        <v>992120.29</v>
      </c>
      <c r="K159" s="279"/>
      <c r="L159" s="280"/>
    </row>
    <row r="160" spans="1:12" ht="24.95" customHeight="1" x14ac:dyDescent="0.3">
      <c r="A160" s="301" t="s">
        <v>141</v>
      </c>
      <c r="B160" s="27">
        <v>1</v>
      </c>
      <c r="C160" s="19" t="s">
        <v>64</v>
      </c>
      <c r="D160" s="19" t="s">
        <v>466</v>
      </c>
      <c r="E160" s="20">
        <v>1982</v>
      </c>
      <c r="F160" s="20">
        <v>2008</v>
      </c>
      <c r="G160" s="20">
        <v>118</v>
      </c>
      <c r="H160" s="20">
        <v>37</v>
      </c>
      <c r="I160" s="19" t="s">
        <v>142</v>
      </c>
      <c r="J160" s="162">
        <v>1381.52</v>
      </c>
      <c r="K160" s="106" t="s">
        <v>365</v>
      </c>
      <c r="L160" s="5"/>
    </row>
    <row r="161" spans="1:12" ht="24.95" customHeight="1" x14ac:dyDescent="0.3">
      <c r="A161" s="302"/>
      <c r="B161" s="28">
        <v>2</v>
      </c>
      <c r="C161" s="22" t="s">
        <v>64</v>
      </c>
      <c r="D161" s="22" t="s">
        <v>467</v>
      </c>
      <c r="E161" s="23">
        <v>1978</v>
      </c>
      <c r="F161" s="23">
        <v>2008</v>
      </c>
      <c r="G161" s="23">
        <v>72</v>
      </c>
      <c r="H161" s="23">
        <v>20</v>
      </c>
      <c r="I161" s="22" t="s">
        <v>142</v>
      </c>
      <c r="J161" s="122">
        <v>3971.55</v>
      </c>
      <c r="K161" s="106" t="s">
        <v>365</v>
      </c>
      <c r="L161" s="5"/>
    </row>
    <row r="162" spans="1:12" ht="24.95" customHeight="1" x14ac:dyDescent="0.3">
      <c r="A162" s="302"/>
      <c r="B162" s="28">
        <v>3</v>
      </c>
      <c r="C162" s="22" t="s">
        <v>64</v>
      </c>
      <c r="D162" s="22" t="s">
        <v>468</v>
      </c>
      <c r="E162" s="23">
        <v>1974</v>
      </c>
      <c r="F162" s="23">
        <v>2008</v>
      </c>
      <c r="G162" s="23">
        <v>60</v>
      </c>
      <c r="H162" s="23">
        <v>41</v>
      </c>
      <c r="I162" s="22" t="s">
        <v>142</v>
      </c>
      <c r="J162" s="122">
        <v>4421.84</v>
      </c>
      <c r="K162" s="106" t="s">
        <v>365</v>
      </c>
      <c r="L162" s="5"/>
    </row>
    <row r="163" spans="1:12" ht="24.95" customHeight="1" x14ac:dyDescent="0.3">
      <c r="A163" s="302"/>
      <c r="B163" s="28">
        <v>4</v>
      </c>
      <c r="C163" s="22" t="s">
        <v>64</v>
      </c>
      <c r="D163" s="22" t="s">
        <v>469</v>
      </c>
      <c r="E163" s="23">
        <v>1975</v>
      </c>
      <c r="F163" s="23">
        <v>2006</v>
      </c>
      <c r="G163" s="23">
        <v>77</v>
      </c>
      <c r="H163" s="23">
        <v>42</v>
      </c>
      <c r="I163" s="22" t="s">
        <v>142</v>
      </c>
      <c r="J163" s="122">
        <v>1938.44</v>
      </c>
      <c r="K163" s="106" t="s">
        <v>365</v>
      </c>
      <c r="L163" s="5"/>
    </row>
    <row r="164" spans="1:12" ht="24.95" customHeight="1" x14ac:dyDescent="0.3">
      <c r="A164" s="302"/>
      <c r="B164" s="28">
        <v>5</v>
      </c>
      <c r="C164" s="22" t="s">
        <v>64</v>
      </c>
      <c r="D164" s="22" t="s">
        <v>470</v>
      </c>
      <c r="E164" s="23">
        <v>1971</v>
      </c>
      <c r="F164" s="23">
        <v>2011</v>
      </c>
      <c r="G164" s="23">
        <v>90</v>
      </c>
      <c r="H164" s="23">
        <v>44</v>
      </c>
      <c r="I164" s="22" t="s">
        <v>142</v>
      </c>
      <c r="J164" s="122">
        <v>4282.08</v>
      </c>
      <c r="K164" s="106" t="s">
        <v>365</v>
      </c>
      <c r="L164" s="5"/>
    </row>
    <row r="165" spans="1:12" ht="24.95" customHeight="1" x14ac:dyDescent="0.3">
      <c r="A165" s="302"/>
      <c r="B165" s="28">
        <v>6</v>
      </c>
      <c r="C165" s="22" t="s">
        <v>64</v>
      </c>
      <c r="D165" s="22" t="s">
        <v>471</v>
      </c>
      <c r="E165" s="23">
        <v>1968</v>
      </c>
      <c r="F165" s="23">
        <v>2012</v>
      </c>
      <c r="G165" s="23">
        <v>87</v>
      </c>
      <c r="H165" s="23">
        <v>55</v>
      </c>
      <c r="I165" s="22" t="s">
        <v>142</v>
      </c>
      <c r="J165" s="122">
        <v>4891.7</v>
      </c>
      <c r="K165" s="106" t="s">
        <v>365</v>
      </c>
      <c r="L165" s="5"/>
    </row>
    <row r="166" spans="1:12" ht="24.95" customHeight="1" x14ac:dyDescent="0.3">
      <c r="A166" s="302"/>
      <c r="B166" s="28">
        <v>7</v>
      </c>
      <c r="C166" s="22" t="s">
        <v>64</v>
      </c>
      <c r="D166" s="22" t="s">
        <v>472</v>
      </c>
      <c r="E166" s="23">
        <v>1963</v>
      </c>
      <c r="F166" s="23">
        <v>2011</v>
      </c>
      <c r="G166" s="23">
        <v>85</v>
      </c>
      <c r="H166" s="23">
        <v>17</v>
      </c>
      <c r="I166" s="22" t="s">
        <v>142</v>
      </c>
      <c r="J166" s="122">
        <v>2791.44</v>
      </c>
      <c r="K166" s="106" t="s">
        <v>365</v>
      </c>
      <c r="L166" s="5"/>
    </row>
    <row r="167" spans="1:12" ht="24.95" customHeight="1" x14ac:dyDescent="0.3">
      <c r="A167" s="302"/>
      <c r="B167" s="28">
        <v>8</v>
      </c>
      <c r="C167" s="22" t="s">
        <v>64</v>
      </c>
      <c r="D167" s="22" t="s">
        <v>473</v>
      </c>
      <c r="E167" s="23">
        <v>1975</v>
      </c>
      <c r="F167" s="23">
        <v>2010</v>
      </c>
      <c r="G167" s="23">
        <v>75</v>
      </c>
      <c r="H167" s="23">
        <v>45</v>
      </c>
      <c r="I167" s="22" t="s">
        <v>142</v>
      </c>
      <c r="J167" s="122">
        <v>4021.79</v>
      </c>
      <c r="K167" s="106" t="s">
        <v>365</v>
      </c>
      <c r="L167" s="5"/>
    </row>
    <row r="168" spans="1:12" ht="24.95" customHeight="1" x14ac:dyDescent="0.3">
      <c r="A168" s="302"/>
      <c r="B168" s="28">
        <v>9</v>
      </c>
      <c r="C168" s="22" t="s">
        <v>64</v>
      </c>
      <c r="D168" s="22" t="s">
        <v>474</v>
      </c>
      <c r="E168" s="23">
        <v>1974</v>
      </c>
      <c r="F168" s="23">
        <v>2012</v>
      </c>
      <c r="G168" s="23">
        <v>108</v>
      </c>
      <c r="H168" s="23">
        <v>104</v>
      </c>
      <c r="I168" s="22" t="s">
        <v>142</v>
      </c>
      <c r="J168" s="122">
        <v>4923.7700000000004</v>
      </c>
      <c r="K168" s="106" t="s">
        <v>365</v>
      </c>
      <c r="L168" s="5"/>
    </row>
    <row r="169" spans="1:12" ht="24.95" customHeight="1" x14ac:dyDescent="0.3">
      <c r="A169" s="302"/>
      <c r="B169" s="28">
        <v>10</v>
      </c>
      <c r="C169" s="22" t="s">
        <v>64</v>
      </c>
      <c r="D169" s="22" t="s">
        <v>475</v>
      </c>
      <c r="E169" s="23">
        <v>1977</v>
      </c>
      <c r="F169" s="23">
        <v>2005</v>
      </c>
      <c r="G169" s="23">
        <v>80</v>
      </c>
      <c r="H169" s="23">
        <v>27</v>
      </c>
      <c r="I169" s="22" t="s">
        <v>142</v>
      </c>
      <c r="J169" s="122">
        <v>2624.8</v>
      </c>
      <c r="K169" s="106" t="s">
        <v>365</v>
      </c>
      <c r="L169" s="5"/>
    </row>
    <row r="170" spans="1:12" ht="24.95" customHeight="1" x14ac:dyDescent="0.3">
      <c r="A170" s="302"/>
      <c r="B170" s="28">
        <v>11</v>
      </c>
      <c r="C170" s="22" t="s">
        <v>64</v>
      </c>
      <c r="D170" s="22" t="s">
        <v>476</v>
      </c>
      <c r="E170" s="23">
        <v>1960</v>
      </c>
      <c r="F170" s="23">
        <v>2005</v>
      </c>
      <c r="G170" s="23">
        <v>100</v>
      </c>
      <c r="H170" s="23">
        <v>77</v>
      </c>
      <c r="I170" s="22" t="s">
        <v>142</v>
      </c>
      <c r="J170" s="122">
        <v>3970.9</v>
      </c>
      <c r="K170" s="106" t="s">
        <v>365</v>
      </c>
      <c r="L170" s="5"/>
    </row>
    <row r="171" spans="1:12" ht="37.5" x14ac:dyDescent="0.3">
      <c r="A171" s="302"/>
      <c r="B171" s="28">
        <v>12</v>
      </c>
      <c r="C171" s="22" t="s">
        <v>143</v>
      </c>
      <c r="D171" s="22" t="s">
        <v>477</v>
      </c>
      <c r="E171" s="23">
        <v>1986</v>
      </c>
      <c r="F171" s="23">
        <v>2008</v>
      </c>
      <c r="G171" s="23">
        <v>96</v>
      </c>
      <c r="H171" s="23">
        <v>633</v>
      </c>
      <c r="I171" s="22" t="s">
        <v>144</v>
      </c>
      <c r="J171" s="122">
        <v>17675.63</v>
      </c>
      <c r="K171" s="106" t="s">
        <v>365</v>
      </c>
      <c r="L171" s="5"/>
    </row>
    <row r="172" spans="1:12" ht="24.95" customHeight="1" x14ac:dyDescent="0.3">
      <c r="A172" s="302"/>
      <c r="B172" s="28">
        <v>13</v>
      </c>
      <c r="C172" s="22" t="s">
        <v>64</v>
      </c>
      <c r="D172" s="22" t="s">
        <v>478</v>
      </c>
      <c r="E172" s="23">
        <v>1975</v>
      </c>
      <c r="F172" s="23">
        <v>2012</v>
      </c>
      <c r="G172" s="23">
        <v>124</v>
      </c>
      <c r="H172" s="23">
        <v>87</v>
      </c>
      <c r="I172" s="22" t="s">
        <v>142</v>
      </c>
      <c r="J172" s="122">
        <v>0</v>
      </c>
      <c r="K172" s="106" t="s">
        <v>365</v>
      </c>
      <c r="L172" s="5"/>
    </row>
    <row r="173" spans="1:12" ht="24.95" customHeight="1" x14ac:dyDescent="0.3">
      <c r="A173" s="302"/>
      <c r="B173" s="28">
        <v>14</v>
      </c>
      <c r="C173" s="22" t="s">
        <v>64</v>
      </c>
      <c r="D173" s="22" t="s">
        <v>477</v>
      </c>
      <c r="E173" s="23">
        <v>1980</v>
      </c>
      <c r="F173" s="23">
        <v>2011</v>
      </c>
      <c r="G173" s="23">
        <v>53</v>
      </c>
      <c r="H173" s="23">
        <v>633</v>
      </c>
      <c r="I173" s="22" t="s">
        <v>144</v>
      </c>
      <c r="J173" s="122">
        <v>0</v>
      </c>
      <c r="K173" s="106" t="s">
        <v>365</v>
      </c>
      <c r="L173" s="5"/>
    </row>
    <row r="174" spans="1:12" ht="24.95" customHeight="1" x14ac:dyDescent="0.3">
      <c r="A174" s="302"/>
      <c r="B174" s="28">
        <v>15</v>
      </c>
      <c r="C174" s="22" t="s">
        <v>64</v>
      </c>
      <c r="D174" s="22" t="s">
        <v>479</v>
      </c>
      <c r="E174" s="23">
        <v>1975</v>
      </c>
      <c r="F174" s="23">
        <v>2010</v>
      </c>
      <c r="G174" s="23">
        <v>115</v>
      </c>
      <c r="H174" s="23">
        <v>66</v>
      </c>
      <c r="I174" s="22" t="s">
        <v>142</v>
      </c>
      <c r="J174" s="122">
        <v>6129.63</v>
      </c>
      <c r="K174" s="106" t="s">
        <v>365</v>
      </c>
      <c r="L174" s="5"/>
    </row>
    <row r="175" spans="1:12" ht="24.95" customHeight="1" x14ac:dyDescent="0.3">
      <c r="A175" s="302"/>
      <c r="B175" s="28">
        <v>16</v>
      </c>
      <c r="C175" s="22" t="s">
        <v>64</v>
      </c>
      <c r="D175" s="22" t="s">
        <v>480</v>
      </c>
      <c r="E175" s="23">
        <v>1980</v>
      </c>
      <c r="F175" s="23">
        <v>2006</v>
      </c>
      <c r="G175" s="23">
        <v>90</v>
      </c>
      <c r="H175" s="23">
        <v>35</v>
      </c>
      <c r="I175" s="22" t="s">
        <v>142</v>
      </c>
      <c r="J175" s="122">
        <v>4411.95</v>
      </c>
      <c r="K175" s="106" t="s">
        <v>365</v>
      </c>
      <c r="L175" s="5"/>
    </row>
    <row r="176" spans="1:12" ht="24.95" customHeight="1" x14ac:dyDescent="0.3">
      <c r="A176" s="302"/>
      <c r="B176" s="28">
        <v>17</v>
      </c>
      <c r="C176" s="22" t="s">
        <v>64</v>
      </c>
      <c r="D176" s="22" t="s">
        <v>481</v>
      </c>
      <c r="E176" s="23">
        <v>1978</v>
      </c>
      <c r="F176" s="23">
        <v>2011</v>
      </c>
      <c r="G176" s="23">
        <v>90</v>
      </c>
      <c r="H176" s="23">
        <v>39</v>
      </c>
      <c r="I176" s="22" t="s">
        <v>142</v>
      </c>
      <c r="J176" s="122">
        <v>3146.38</v>
      </c>
      <c r="K176" s="106" t="s">
        <v>365</v>
      </c>
      <c r="L176" s="5"/>
    </row>
    <row r="177" spans="1:12" ht="18" customHeight="1" x14ac:dyDescent="0.3">
      <c r="A177" s="302"/>
      <c r="B177" s="28">
        <v>18</v>
      </c>
      <c r="C177" s="22" t="s">
        <v>64</v>
      </c>
      <c r="D177" s="22" t="s">
        <v>482</v>
      </c>
      <c r="E177" s="23">
        <v>1970</v>
      </c>
      <c r="F177" s="23">
        <v>2005</v>
      </c>
      <c r="G177" s="23">
        <v>87</v>
      </c>
      <c r="H177" s="23">
        <v>12</v>
      </c>
      <c r="I177" s="22" t="s">
        <v>142</v>
      </c>
      <c r="J177" s="122">
        <v>1148.45</v>
      </c>
      <c r="K177" s="106" t="s">
        <v>365</v>
      </c>
      <c r="L177" s="5"/>
    </row>
    <row r="178" spans="1:12" ht="24.95" customHeight="1" x14ac:dyDescent="0.3">
      <c r="A178" s="302"/>
      <c r="B178" s="28">
        <v>19</v>
      </c>
      <c r="C178" s="22" t="s">
        <v>64</v>
      </c>
      <c r="D178" s="22" t="s">
        <v>483</v>
      </c>
      <c r="E178" s="23">
        <v>1981</v>
      </c>
      <c r="F178" s="23">
        <v>2003</v>
      </c>
      <c r="G178" s="23">
        <v>55</v>
      </c>
      <c r="H178" s="23">
        <v>572</v>
      </c>
      <c r="I178" s="22" t="s">
        <v>144</v>
      </c>
      <c r="J178" s="122">
        <v>7692.08</v>
      </c>
      <c r="K178" s="106" t="s">
        <v>365</v>
      </c>
      <c r="L178" s="5"/>
    </row>
    <row r="179" spans="1:12" ht="24.95" customHeight="1" x14ac:dyDescent="0.3">
      <c r="A179" s="302"/>
      <c r="B179" s="28">
        <v>20</v>
      </c>
      <c r="C179" s="22" t="s">
        <v>64</v>
      </c>
      <c r="D179" s="22" t="s">
        <v>484</v>
      </c>
      <c r="E179" s="23">
        <v>1971</v>
      </c>
      <c r="F179" s="23">
        <v>2013</v>
      </c>
      <c r="G179" s="23">
        <v>80</v>
      </c>
      <c r="H179" s="23">
        <v>59</v>
      </c>
      <c r="I179" s="22" t="s">
        <v>142</v>
      </c>
      <c r="J179" s="122">
        <v>0</v>
      </c>
      <c r="K179" s="106" t="s">
        <v>365</v>
      </c>
      <c r="L179" s="5"/>
    </row>
    <row r="180" spans="1:12" ht="24.95" customHeight="1" x14ac:dyDescent="0.3">
      <c r="A180" s="302"/>
      <c r="B180" s="28">
        <v>21</v>
      </c>
      <c r="C180" s="22" t="s">
        <v>64</v>
      </c>
      <c r="D180" s="22" t="s">
        <v>485</v>
      </c>
      <c r="E180" s="23">
        <v>1974</v>
      </c>
      <c r="F180" s="23">
        <v>2014</v>
      </c>
      <c r="G180" s="23">
        <v>90</v>
      </c>
      <c r="H180" s="23">
        <v>75</v>
      </c>
      <c r="I180" s="22" t="s">
        <v>142</v>
      </c>
      <c r="J180" s="122">
        <v>1869.33</v>
      </c>
      <c r="K180" s="106" t="s">
        <v>365</v>
      </c>
      <c r="L180" s="5"/>
    </row>
    <row r="181" spans="1:12" ht="24.95" customHeight="1" x14ac:dyDescent="0.3">
      <c r="A181" s="302"/>
      <c r="B181" s="28">
        <v>22</v>
      </c>
      <c r="C181" s="22" t="s">
        <v>64</v>
      </c>
      <c r="D181" s="22" t="s">
        <v>486</v>
      </c>
      <c r="E181" s="23">
        <v>1971</v>
      </c>
      <c r="F181" s="23">
        <v>2014</v>
      </c>
      <c r="G181" s="23">
        <v>85</v>
      </c>
      <c r="H181" s="23">
        <v>179</v>
      </c>
      <c r="I181" s="22" t="s">
        <v>145</v>
      </c>
      <c r="J181" s="122">
        <v>4103</v>
      </c>
      <c r="K181" s="106" t="s">
        <v>365</v>
      </c>
      <c r="L181" s="5"/>
    </row>
    <row r="182" spans="1:12" x14ac:dyDescent="0.3">
      <c r="A182" s="302"/>
      <c r="B182" s="55"/>
      <c r="C182" s="55"/>
      <c r="D182" s="55"/>
      <c r="E182" s="55"/>
      <c r="F182" s="55"/>
      <c r="G182" s="55"/>
      <c r="H182" s="55"/>
      <c r="I182" s="55"/>
      <c r="J182" s="55"/>
      <c r="K182" s="163"/>
      <c r="L182" s="5"/>
    </row>
    <row r="183" spans="1:12" x14ac:dyDescent="0.3">
      <c r="A183" s="302"/>
      <c r="B183" s="55"/>
      <c r="C183" s="55"/>
      <c r="D183" s="55"/>
      <c r="E183" s="55"/>
      <c r="F183" s="55"/>
      <c r="G183" s="55"/>
      <c r="H183" s="55"/>
      <c r="I183" s="55"/>
      <c r="J183" s="55"/>
      <c r="K183" s="163"/>
      <c r="L183" s="5"/>
    </row>
    <row r="184" spans="1:12" s="108" customFormat="1" ht="19.5" thickBot="1" x14ac:dyDescent="0.35">
      <c r="A184" s="302"/>
      <c r="B184" s="247"/>
      <c r="C184" s="247"/>
      <c r="D184" s="247"/>
      <c r="E184" s="247"/>
      <c r="F184" s="247"/>
      <c r="G184" s="274">
        <f>SUM(G160:G183)</f>
        <v>1917</v>
      </c>
      <c r="H184" s="247"/>
      <c r="I184" s="247"/>
      <c r="J184" s="275">
        <f>SUM(J160:J183)</f>
        <v>85396.280000000013</v>
      </c>
      <c r="K184" s="265"/>
      <c r="L184" s="266"/>
    </row>
    <row r="185" spans="1:12" ht="37.5" x14ac:dyDescent="0.3">
      <c r="A185" s="311" t="s">
        <v>146</v>
      </c>
      <c r="B185" s="164">
        <v>1</v>
      </c>
      <c r="C185" s="165" t="s">
        <v>132</v>
      </c>
      <c r="D185" s="165" t="s">
        <v>147</v>
      </c>
      <c r="E185" s="166">
        <v>1976</v>
      </c>
      <c r="F185" s="166">
        <v>1997</v>
      </c>
      <c r="G185" s="166">
        <v>90</v>
      </c>
      <c r="H185" s="166">
        <v>35</v>
      </c>
      <c r="I185" s="165" t="s">
        <v>148</v>
      </c>
      <c r="J185" s="167">
        <v>6206.7</v>
      </c>
      <c r="K185" s="106" t="s">
        <v>365</v>
      </c>
      <c r="L185" s="5"/>
    </row>
    <row r="186" spans="1:12" ht="37.5" x14ac:dyDescent="0.3">
      <c r="A186" s="312"/>
      <c r="B186" s="30">
        <v>2</v>
      </c>
      <c r="C186" s="31" t="s">
        <v>43</v>
      </c>
      <c r="D186" s="31" t="s">
        <v>149</v>
      </c>
      <c r="E186" s="32">
        <v>1976</v>
      </c>
      <c r="F186" s="32">
        <v>1996</v>
      </c>
      <c r="G186" s="32">
        <v>114</v>
      </c>
      <c r="H186" s="32">
        <v>52</v>
      </c>
      <c r="I186" s="31" t="s">
        <v>150</v>
      </c>
      <c r="J186" s="168">
        <v>9326.2999999999993</v>
      </c>
      <c r="K186" s="106" t="s">
        <v>365</v>
      </c>
      <c r="L186" s="5"/>
    </row>
    <row r="187" spans="1:12" ht="19.5" customHeight="1" x14ac:dyDescent="0.3">
      <c r="A187" s="312"/>
      <c r="B187" s="30">
        <v>3</v>
      </c>
      <c r="C187" s="31" t="s">
        <v>43</v>
      </c>
      <c r="D187" s="31" t="s">
        <v>151</v>
      </c>
      <c r="E187" s="32">
        <v>1971</v>
      </c>
      <c r="F187" s="32">
        <v>1976</v>
      </c>
      <c r="G187" s="32">
        <v>110</v>
      </c>
      <c r="H187" s="32">
        <v>21</v>
      </c>
      <c r="I187" s="31" t="s">
        <v>148</v>
      </c>
      <c r="J187" s="168">
        <v>17440.7</v>
      </c>
      <c r="K187" s="106" t="s">
        <v>365</v>
      </c>
      <c r="L187" s="5"/>
    </row>
    <row r="188" spans="1:12" ht="37.5" x14ac:dyDescent="0.3">
      <c r="A188" s="312"/>
      <c r="B188" s="30">
        <v>4</v>
      </c>
      <c r="C188" s="31" t="s">
        <v>43</v>
      </c>
      <c r="D188" s="31" t="s">
        <v>152</v>
      </c>
      <c r="E188" s="32">
        <v>1964</v>
      </c>
      <c r="F188" s="32">
        <v>1995</v>
      </c>
      <c r="G188" s="32">
        <v>135</v>
      </c>
      <c r="H188" s="32">
        <v>120</v>
      </c>
      <c r="I188" s="31" t="s">
        <v>150</v>
      </c>
      <c r="J188" s="168">
        <v>38270.400000000001</v>
      </c>
      <c r="K188" s="106" t="s">
        <v>365</v>
      </c>
      <c r="L188" s="5"/>
    </row>
    <row r="189" spans="1:12" ht="37.5" x14ac:dyDescent="0.3">
      <c r="A189" s="312"/>
      <c r="B189" s="30">
        <v>5</v>
      </c>
      <c r="C189" s="31" t="s">
        <v>43</v>
      </c>
      <c r="D189" s="31" t="s">
        <v>153</v>
      </c>
      <c r="E189" s="32">
        <v>1974</v>
      </c>
      <c r="F189" s="32">
        <v>1999</v>
      </c>
      <c r="G189" s="32">
        <v>140</v>
      </c>
      <c r="H189" s="32">
        <v>14</v>
      </c>
      <c r="I189" s="31" t="s">
        <v>150</v>
      </c>
      <c r="J189" s="168">
        <v>16343.4</v>
      </c>
      <c r="K189" s="106" t="s">
        <v>365</v>
      </c>
      <c r="L189" s="5"/>
    </row>
    <row r="190" spans="1:12" ht="37.5" x14ac:dyDescent="0.3">
      <c r="A190" s="312"/>
      <c r="B190" s="30">
        <v>6</v>
      </c>
      <c r="C190" s="31" t="s">
        <v>132</v>
      </c>
      <c r="D190" s="31" t="s">
        <v>154</v>
      </c>
      <c r="E190" s="32">
        <v>1968</v>
      </c>
      <c r="F190" s="32">
        <v>2004</v>
      </c>
      <c r="G190" s="32">
        <v>110</v>
      </c>
      <c r="H190" s="32">
        <v>12</v>
      </c>
      <c r="I190" s="31" t="s">
        <v>148</v>
      </c>
      <c r="J190" s="168">
        <v>4985.1000000000004</v>
      </c>
      <c r="K190" s="106" t="s">
        <v>365</v>
      </c>
      <c r="L190" s="5"/>
    </row>
    <row r="191" spans="1:12" ht="37.5" x14ac:dyDescent="0.3">
      <c r="A191" s="312"/>
      <c r="B191" s="30">
        <v>7</v>
      </c>
      <c r="C191" s="31" t="s">
        <v>111</v>
      </c>
      <c r="D191" s="31" t="s">
        <v>155</v>
      </c>
      <c r="E191" s="32">
        <v>1976</v>
      </c>
      <c r="F191" s="32">
        <v>1997</v>
      </c>
      <c r="G191" s="32">
        <v>140</v>
      </c>
      <c r="H191" s="32">
        <v>622</v>
      </c>
      <c r="I191" s="31" t="s">
        <v>156</v>
      </c>
      <c r="J191" s="168">
        <v>11313</v>
      </c>
      <c r="K191" s="106" t="s">
        <v>365</v>
      </c>
      <c r="L191" s="5"/>
    </row>
    <row r="192" spans="1:12" s="39" customFormat="1" ht="18.75" customHeight="1" x14ac:dyDescent="0.3">
      <c r="A192" s="312"/>
      <c r="B192" s="33">
        <v>8</v>
      </c>
      <c r="C192" s="34" t="s">
        <v>43</v>
      </c>
      <c r="D192" s="35" t="s">
        <v>157</v>
      </c>
      <c r="E192" s="36">
        <v>1966</v>
      </c>
      <c r="F192" s="37">
        <v>1997</v>
      </c>
      <c r="G192" s="37">
        <v>100</v>
      </c>
      <c r="H192" s="37">
        <v>631</v>
      </c>
      <c r="I192" s="38" t="s">
        <v>156</v>
      </c>
      <c r="J192" s="169">
        <v>7355</v>
      </c>
      <c r="K192" s="106" t="s">
        <v>365</v>
      </c>
      <c r="L192" s="170"/>
    </row>
    <row r="193" spans="1:12" ht="21" customHeight="1" x14ac:dyDescent="0.3">
      <c r="A193" s="312"/>
      <c r="B193" s="21"/>
      <c r="C193" s="66"/>
      <c r="D193" s="66"/>
      <c r="E193" s="21"/>
      <c r="F193" s="21"/>
      <c r="G193" s="21"/>
      <c r="H193" s="21"/>
      <c r="I193" s="21"/>
      <c r="J193" s="125"/>
      <c r="K193" s="172"/>
      <c r="L193" s="5"/>
    </row>
    <row r="194" spans="1:12" s="108" customFormat="1" ht="26.25" customHeight="1" thickBot="1" x14ac:dyDescent="0.35">
      <c r="A194" s="313"/>
      <c r="B194" s="270"/>
      <c r="C194" s="271"/>
      <c r="D194" s="271"/>
      <c r="E194" s="270"/>
      <c r="F194" s="270"/>
      <c r="G194" s="270">
        <f>SUM(G185:G193)</f>
        <v>939</v>
      </c>
      <c r="H194" s="270"/>
      <c r="I194" s="270"/>
      <c r="J194" s="272">
        <f>SUM(J185:J193)</f>
        <v>111240.6</v>
      </c>
      <c r="K194" s="273"/>
      <c r="L194" s="266"/>
    </row>
    <row r="195" spans="1:12" ht="51" customHeight="1" x14ac:dyDescent="0.3">
      <c r="A195" s="311" t="s">
        <v>158</v>
      </c>
      <c r="B195" s="173">
        <v>1</v>
      </c>
      <c r="C195" s="174" t="s">
        <v>366</v>
      </c>
      <c r="D195" s="174" t="s">
        <v>367</v>
      </c>
      <c r="E195" s="174" t="s">
        <v>176</v>
      </c>
      <c r="F195" s="174" t="s">
        <v>487</v>
      </c>
      <c r="G195" s="175">
        <v>60</v>
      </c>
      <c r="H195" s="174" t="s">
        <v>488</v>
      </c>
      <c r="I195" s="174"/>
      <c r="J195" s="176">
        <v>3850</v>
      </c>
      <c r="K195" s="106" t="s">
        <v>365</v>
      </c>
      <c r="L195" s="5"/>
    </row>
    <row r="196" spans="1:12" ht="26.25" customHeight="1" x14ac:dyDescent="0.3">
      <c r="A196" s="312"/>
      <c r="B196" s="28">
        <v>2</v>
      </c>
      <c r="C196" s="40" t="s">
        <v>366</v>
      </c>
      <c r="D196" s="40" t="s">
        <v>368</v>
      </c>
      <c r="E196" s="40" t="s">
        <v>489</v>
      </c>
      <c r="F196" s="40" t="s">
        <v>490</v>
      </c>
      <c r="G196" s="177">
        <v>114</v>
      </c>
      <c r="H196" s="40" t="s">
        <v>491</v>
      </c>
      <c r="I196" s="40"/>
      <c r="J196" s="125">
        <v>4210</v>
      </c>
      <c r="K196" s="106" t="s">
        <v>365</v>
      </c>
      <c r="L196" s="5"/>
    </row>
    <row r="197" spans="1:12" ht="26.25" customHeight="1" x14ac:dyDescent="0.3">
      <c r="A197" s="312"/>
      <c r="B197" s="30">
        <v>3</v>
      </c>
      <c r="C197" s="40" t="s">
        <v>369</v>
      </c>
      <c r="D197" s="40" t="s">
        <v>370</v>
      </c>
      <c r="E197" s="178" t="s">
        <v>220</v>
      </c>
      <c r="F197" s="40" t="s">
        <v>492</v>
      </c>
      <c r="G197" s="177">
        <v>77.7</v>
      </c>
      <c r="H197" s="40" t="s">
        <v>493</v>
      </c>
      <c r="I197" s="40"/>
      <c r="J197" s="125">
        <v>4750</v>
      </c>
      <c r="K197" s="106" t="s">
        <v>365</v>
      </c>
      <c r="L197" s="5"/>
    </row>
    <row r="198" spans="1:12" ht="26.25" customHeight="1" x14ac:dyDescent="0.3">
      <c r="A198" s="312"/>
      <c r="B198" s="90">
        <v>4</v>
      </c>
      <c r="C198" s="40" t="s">
        <v>371</v>
      </c>
      <c r="D198" s="40" t="s">
        <v>370</v>
      </c>
      <c r="E198" s="179" t="s">
        <v>203</v>
      </c>
      <c r="F198" s="53" t="s">
        <v>494</v>
      </c>
      <c r="G198" s="180">
        <v>75</v>
      </c>
      <c r="H198" s="53" t="s">
        <v>493</v>
      </c>
      <c r="I198" s="53"/>
      <c r="J198" s="171">
        <v>9765</v>
      </c>
      <c r="K198" s="106" t="s">
        <v>365</v>
      </c>
      <c r="L198" s="5"/>
    </row>
    <row r="199" spans="1:12" ht="26.25" customHeight="1" x14ac:dyDescent="0.3">
      <c r="A199" s="312"/>
      <c r="B199" s="90">
        <v>5</v>
      </c>
      <c r="C199" s="40" t="s">
        <v>366</v>
      </c>
      <c r="D199" s="40" t="s">
        <v>391</v>
      </c>
      <c r="E199" s="40" t="s">
        <v>183</v>
      </c>
      <c r="F199" s="40" t="s">
        <v>495</v>
      </c>
      <c r="G199" s="180">
        <v>38</v>
      </c>
      <c r="H199" s="53" t="s">
        <v>496</v>
      </c>
      <c r="I199" s="53"/>
      <c r="J199" s="171">
        <v>4075.26</v>
      </c>
      <c r="K199" s="106" t="s">
        <v>365</v>
      </c>
      <c r="L199" s="5"/>
    </row>
    <row r="200" spans="1:12" ht="26.25" customHeight="1" x14ac:dyDescent="0.3">
      <c r="A200" s="312"/>
      <c r="B200" s="90">
        <v>6</v>
      </c>
      <c r="C200" s="40" t="s">
        <v>366</v>
      </c>
      <c r="D200" s="40" t="s">
        <v>392</v>
      </c>
      <c r="E200" s="40" t="s">
        <v>189</v>
      </c>
      <c r="F200" s="40" t="s">
        <v>497</v>
      </c>
      <c r="G200" s="180">
        <v>44</v>
      </c>
      <c r="H200" s="53" t="s">
        <v>498</v>
      </c>
      <c r="I200" s="53"/>
      <c r="J200" s="171">
        <v>3927.41</v>
      </c>
      <c r="K200" s="106" t="s">
        <v>365</v>
      </c>
      <c r="L200" s="5"/>
    </row>
    <row r="201" spans="1:12" ht="26.25" customHeight="1" x14ac:dyDescent="0.3">
      <c r="A201" s="312"/>
      <c r="B201" s="28">
        <v>7</v>
      </c>
      <c r="C201" s="40" t="s">
        <v>499</v>
      </c>
      <c r="D201" s="40" t="s">
        <v>394</v>
      </c>
      <c r="E201" s="40" t="s">
        <v>164</v>
      </c>
      <c r="F201" s="40" t="s">
        <v>497</v>
      </c>
      <c r="G201" s="177">
        <v>52</v>
      </c>
      <c r="H201" s="40" t="s">
        <v>500</v>
      </c>
      <c r="I201" s="40"/>
      <c r="J201" s="125">
        <v>6843.65</v>
      </c>
      <c r="K201" s="106" t="s">
        <v>365</v>
      </c>
      <c r="L201" s="5"/>
    </row>
    <row r="202" spans="1:12" ht="26.25" customHeight="1" x14ac:dyDescent="0.3">
      <c r="A202" s="312"/>
      <c r="B202" s="55"/>
      <c r="C202" s="55"/>
      <c r="D202" s="55"/>
      <c r="E202" s="55"/>
      <c r="F202" s="55"/>
      <c r="G202" s="181"/>
      <c r="H202" s="55"/>
      <c r="I202" s="55"/>
      <c r="J202" s="55"/>
      <c r="K202" s="163"/>
      <c r="L202" s="5"/>
    </row>
    <row r="203" spans="1:12" ht="26.25" customHeight="1" x14ac:dyDescent="0.3">
      <c r="A203" s="312"/>
      <c r="B203" s="55"/>
      <c r="C203" s="55"/>
      <c r="D203" s="55"/>
      <c r="E203" s="55"/>
      <c r="F203" s="55"/>
      <c r="G203" s="181"/>
      <c r="H203" s="55"/>
      <c r="I203" s="55"/>
      <c r="J203" s="55"/>
      <c r="K203" s="163"/>
      <c r="L203" s="5"/>
    </row>
    <row r="204" spans="1:12" s="108" customFormat="1" ht="26.25" customHeight="1" thickBot="1" x14ac:dyDescent="0.35">
      <c r="A204" s="313"/>
      <c r="B204" s="304" t="s">
        <v>401</v>
      </c>
      <c r="C204" s="305"/>
      <c r="D204" s="256"/>
      <c r="E204" s="256"/>
      <c r="F204" s="256"/>
      <c r="G204" s="267">
        <f>SUM(G195:G203)</f>
        <v>460.7</v>
      </c>
      <c r="H204" s="256"/>
      <c r="I204" s="256"/>
      <c r="J204" s="269">
        <f>SUM(J195:J203)</f>
        <v>37421.32</v>
      </c>
      <c r="K204" s="258"/>
      <c r="L204" s="266"/>
    </row>
    <row r="205" spans="1:12" ht="24" customHeight="1" x14ac:dyDescent="0.3">
      <c r="A205" s="314" t="s">
        <v>501</v>
      </c>
      <c r="B205" s="173">
        <v>1</v>
      </c>
      <c r="C205" s="182" t="s">
        <v>43</v>
      </c>
      <c r="D205" s="182" t="s">
        <v>161</v>
      </c>
      <c r="E205" s="183" t="s">
        <v>386</v>
      </c>
      <c r="F205" s="183" t="s">
        <v>160</v>
      </c>
      <c r="G205" s="184">
        <v>119</v>
      </c>
      <c r="H205" s="183" t="s">
        <v>502</v>
      </c>
      <c r="I205" s="165" t="s">
        <v>150</v>
      </c>
      <c r="J205" s="185">
        <v>3272.29</v>
      </c>
      <c r="K205" s="106" t="s">
        <v>365</v>
      </c>
      <c r="L205" s="5"/>
    </row>
    <row r="206" spans="1:12" ht="26.25" customHeight="1" x14ac:dyDescent="0.3">
      <c r="A206" s="315"/>
      <c r="B206" s="27">
        <v>2</v>
      </c>
      <c r="C206" s="41" t="s">
        <v>67</v>
      </c>
      <c r="D206" s="41" t="s">
        <v>163</v>
      </c>
      <c r="E206" s="42" t="s">
        <v>386</v>
      </c>
      <c r="F206" s="42" t="s">
        <v>165</v>
      </c>
      <c r="G206" s="186">
        <v>79.7</v>
      </c>
      <c r="H206" s="42" t="s">
        <v>503</v>
      </c>
      <c r="I206" s="31" t="s">
        <v>150</v>
      </c>
      <c r="J206" s="187">
        <v>762.27</v>
      </c>
      <c r="K206" s="106" t="s">
        <v>365</v>
      </c>
      <c r="L206" s="5"/>
    </row>
    <row r="207" spans="1:12" ht="26.25" customHeight="1" x14ac:dyDescent="0.3">
      <c r="A207" s="315"/>
      <c r="B207" s="27">
        <v>3</v>
      </c>
      <c r="C207" s="41" t="s">
        <v>67</v>
      </c>
      <c r="D207" s="41" t="s">
        <v>167</v>
      </c>
      <c r="E207" s="42" t="s">
        <v>168</v>
      </c>
      <c r="F207" s="42" t="s">
        <v>160</v>
      </c>
      <c r="G207" s="186">
        <v>105</v>
      </c>
      <c r="H207" s="42" t="s">
        <v>504</v>
      </c>
      <c r="I207" s="31" t="s">
        <v>150</v>
      </c>
      <c r="J207" s="187">
        <v>0</v>
      </c>
      <c r="K207" s="106" t="s">
        <v>365</v>
      </c>
      <c r="L207" s="5"/>
    </row>
    <row r="208" spans="1:12" ht="26.25" customHeight="1" x14ac:dyDescent="0.3">
      <c r="A208" s="315"/>
      <c r="B208" s="27">
        <v>4</v>
      </c>
      <c r="C208" s="41" t="s">
        <v>505</v>
      </c>
      <c r="D208" s="41" t="s">
        <v>169</v>
      </c>
      <c r="E208" s="42" t="s">
        <v>164</v>
      </c>
      <c r="F208" s="42" t="s">
        <v>160</v>
      </c>
      <c r="G208" s="186">
        <v>76</v>
      </c>
      <c r="H208" s="42" t="s">
        <v>506</v>
      </c>
      <c r="I208" s="31" t="s">
        <v>150</v>
      </c>
      <c r="J208" s="187">
        <v>3825.75</v>
      </c>
      <c r="K208" s="106" t="s">
        <v>365</v>
      </c>
      <c r="L208" s="5"/>
    </row>
    <row r="209" spans="1:12" ht="26.25" customHeight="1" x14ac:dyDescent="0.3">
      <c r="A209" s="315"/>
      <c r="B209" s="27">
        <v>5</v>
      </c>
      <c r="C209" s="41" t="s">
        <v>67</v>
      </c>
      <c r="D209" s="41" t="s">
        <v>170</v>
      </c>
      <c r="E209" s="42" t="s">
        <v>159</v>
      </c>
      <c r="F209" s="42" t="s">
        <v>171</v>
      </c>
      <c r="G209" s="186">
        <v>100.2</v>
      </c>
      <c r="H209" s="42" t="s">
        <v>507</v>
      </c>
      <c r="I209" s="31" t="s">
        <v>150</v>
      </c>
      <c r="J209" s="187">
        <v>3786.85</v>
      </c>
      <c r="K209" s="106" t="s">
        <v>365</v>
      </c>
      <c r="L209" s="5"/>
    </row>
    <row r="210" spans="1:12" ht="26.25" customHeight="1" x14ac:dyDescent="0.3">
      <c r="A210" s="315"/>
      <c r="B210" s="27">
        <v>6</v>
      </c>
      <c r="C210" s="41" t="s">
        <v>43</v>
      </c>
      <c r="D210" s="41" t="s">
        <v>172</v>
      </c>
      <c r="E210" s="42" t="s">
        <v>173</v>
      </c>
      <c r="F210" s="42" t="s">
        <v>174</v>
      </c>
      <c r="G210" s="186">
        <v>100</v>
      </c>
      <c r="H210" s="42" t="s">
        <v>508</v>
      </c>
      <c r="I210" s="31" t="s">
        <v>150</v>
      </c>
      <c r="J210" s="187">
        <v>2669.71</v>
      </c>
      <c r="K210" s="106" t="s">
        <v>365</v>
      </c>
      <c r="L210" s="5"/>
    </row>
    <row r="211" spans="1:12" ht="35.25" customHeight="1" x14ac:dyDescent="0.3">
      <c r="A211" s="315"/>
      <c r="B211" s="27">
        <v>7</v>
      </c>
      <c r="C211" s="41" t="s">
        <v>67</v>
      </c>
      <c r="D211" s="44" t="s">
        <v>175</v>
      </c>
      <c r="E211" s="42" t="s">
        <v>509</v>
      </c>
      <c r="F211" s="42" t="s">
        <v>177</v>
      </c>
      <c r="G211" s="186">
        <v>111.4</v>
      </c>
      <c r="H211" s="42" t="s">
        <v>510</v>
      </c>
      <c r="I211" s="31" t="s">
        <v>150</v>
      </c>
      <c r="J211" s="187">
        <v>4594.01</v>
      </c>
      <c r="K211" s="106" t="s">
        <v>365</v>
      </c>
      <c r="L211" s="5"/>
    </row>
    <row r="212" spans="1:12" ht="26.25" customHeight="1" x14ac:dyDescent="0.3">
      <c r="A212" s="315"/>
      <c r="B212" s="27">
        <v>8</v>
      </c>
      <c r="C212" s="41" t="s">
        <v>78</v>
      </c>
      <c r="D212" s="41" t="s">
        <v>178</v>
      </c>
      <c r="E212" s="42" t="s">
        <v>384</v>
      </c>
      <c r="F212" s="42" t="s">
        <v>179</v>
      </c>
      <c r="G212" s="186">
        <v>70.900000000000006</v>
      </c>
      <c r="H212" s="42" t="s">
        <v>511</v>
      </c>
      <c r="I212" s="31" t="s">
        <v>150</v>
      </c>
      <c r="J212" s="187">
        <v>2980.63</v>
      </c>
      <c r="K212" s="106" t="s">
        <v>365</v>
      </c>
      <c r="L212" s="5"/>
    </row>
    <row r="213" spans="1:12" ht="26.25" customHeight="1" x14ac:dyDescent="0.3">
      <c r="A213" s="315"/>
      <c r="B213" s="27">
        <v>9</v>
      </c>
      <c r="C213" s="41" t="s">
        <v>43</v>
      </c>
      <c r="D213" s="41" t="s">
        <v>180</v>
      </c>
      <c r="E213" s="42" t="s">
        <v>181</v>
      </c>
      <c r="F213" s="42" t="s">
        <v>177</v>
      </c>
      <c r="G213" s="186">
        <v>77.900000000000006</v>
      </c>
      <c r="H213" s="42" t="s">
        <v>512</v>
      </c>
      <c r="I213" s="31" t="s">
        <v>150</v>
      </c>
      <c r="J213" s="187">
        <v>4237.3</v>
      </c>
      <c r="K213" s="106" t="s">
        <v>365</v>
      </c>
      <c r="L213" s="5"/>
    </row>
    <row r="214" spans="1:12" ht="26.25" customHeight="1" x14ac:dyDescent="0.3">
      <c r="A214" s="315"/>
      <c r="B214" s="27">
        <v>10</v>
      </c>
      <c r="C214" s="41" t="s">
        <v>78</v>
      </c>
      <c r="D214" s="41" t="s">
        <v>182</v>
      </c>
      <c r="E214" s="42" t="s">
        <v>183</v>
      </c>
      <c r="F214" s="42" t="s">
        <v>184</v>
      </c>
      <c r="G214" s="186">
        <v>75.7</v>
      </c>
      <c r="H214" s="42" t="s">
        <v>513</v>
      </c>
      <c r="I214" s="31" t="s">
        <v>150</v>
      </c>
      <c r="J214" s="187">
        <v>2656.41</v>
      </c>
      <c r="K214" s="106" t="s">
        <v>365</v>
      </c>
      <c r="L214" s="5"/>
    </row>
    <row r="215" spans="1:12" ht="26.25" customHeight="1" x14ac:dyDescent="0.3">
      <c r="A215" s="315"/>
      <c r="B215" s="27">
        <v>11</v>
      </c>
      <c r="C215" s="41" t="s">
        <v>67</v>
      </c>
      <c r="D215" s="41" t="s">
        <v>185</v>
      </c>
      <c r="E215" s="42" t="s">
        <v>186</v>
      </c>
      <c r="F215" s="42" t="s">
        <v>187</v>
      </c>
      <c r="G215" s="186">
        <v>131.69999999999999</v>
      </c>
      <c r="H215" s="42" t="s">
        <v>514</v>
      </c>
      <c r="I215" s="31" t="s">
        <v>150</v>
      </c>
      <c r="J215" s="187">
        <v>6729.23</v>
      </c>
      <c r="K215" s="106" t="s">
        <v>365</v>
      </c>
      <c r="L215" s="5"/>
    </row>
    <row r="216" spans="1:12" ht="26.25" customHeight="1" x14ac:dyDescent="0.3">
      <c r="A216" s="315"/>
      <c r="B216" s="27">
        <v>12</v>
      </c>
      <c r="C216" s="41" t="s">
        <v>78</v>
      </c>
      <c r="D216" s="41" t="s">
        <v>188</v>
      </c>
      <c r="E216" s="42" t="s">
        <v>189</v>
      </c>
      <c r="F216" s="42" t="s">
        <v>184</v>
      </c>
      <c r="G216" s="186">
        <v>98.4</v>
      </c>
      <c r="H216" s="42" t="s">
        <v>515</v>
      </c>
      <c r="I216" s="31" t="s">
        <v>150</v>
      </c>
      <c r="J216" s="187">
        <v>4386.6899999999996</v>
      </c>
      <c r="K216" s="106" t="s">
        <v>365</v>
      </c>
      <c r="L216" s="5"/>
    </row>
    <row r="217" spans="1:12" ht="26.25" customHeight="1" x14ac:dyDescent="0.3">
      <c r="A217" s="315"/>
      <c r="B217" s="27">
        <v>13</v>
      </c>
      <c r="C217" s="41" t="s">
        <v>78</v>
      </c>
      <c r="D217" s="41" t="s">
        <v>190</v>
      </c>
      <c r="E217" s="42" t="s">
        <v>162</v>
      </c>
      <c r="F217" s="42" t="s">
        <v>187</v>
      </c>
      <c r="G217" s="186">
        <v>85.5</v>
      </c>
      <c r="H217" s="42" t="s">
        <v>516</v>
      </c>
      <c r="I217" s="31" t="s">
        <v>150</v>
      </c>
      <c r="J217" s="187">
        <v>968.46</v>
      </c>
      <c r="K217" s="106" t="s">
        <v>365</v>
      </c>
      <c r="L217" s="5"/>
    </row>
    <row r="218" spans="1:12" ht="26.25" customHeight="1" x14ac:dyDescent="0.3">
      <c r="A218" s="315"/>
      <c r="B218" s="27">
        <v>14</v>
      </c>
      <c r="C218" s="41" t="s">
        <v>78</v>
      </c>
      <c r="D218" s="41" t="s">
        <v>191</v>
      </c>
      <c r="E218" s="42" t="s">
        <v>189</v>
      </c>
      <c r="F218" s="42" t="s">
        <v>184</v>
      </c>
      <c r="G218" s="186">
        <v>100.8</v>
      </c>
      <c r="H218" s="42" t="s">
        <v>517</v>
      </c>
      <c r="I218" s="31" t="s">
        <v>150</v>
      </c>
      <c r="J218" s="187">
        <v>3455.31</v>
      </c>
      <c r="K218" s="106" t="s">
        <v>365</v>
      </c>
      <c r="L218" s="5"/>
    </row>
    <row r="219" spans="1:12" ht="26.25" customHeight="1" x14ac:dyDescent="0.3">
      <c r="A219" s="315"/>
      <c r="B219" s="27">
        <v>15</v>
      </c>
      <c r="C219" s="41" t="s">
        <v>78</v>
      </c>
      <c r="D219" s="41" t="s">
        <v>192</v>
      </c>
      <c r="E219" s="42" t="s">
        <v>193</v>
      </c>
      <c r="F219" s="42" t="s">
        <v>194</v>
      </c>
      <c r="G219" s="186">
        <v>91.4</v>
      </c>
      <c r="H219" s="42" t="s">
        <v>518</v>
      </c>
      <c r="I219" s="31" t="s">
        <v>150</v>
      </c>
      <c r="J219" s="187">
        <v>66.22</v>
      </c>
      <c r="K219" s="106" t="s">
        <v>365</v>
      </c>
      <c r="L219" s="5"/>
    </row>
    <row r="220" spans="1:12" ht="26.25" customHeight="1" x14ac:dyDescent="0.3">
      <c r="A220" s="315"/>
      <c r="B220" s="27">
        <v>16</v>
      </c>
      <c r="C220" s="41" t="s">
        <v>43</v>
      </c>
      <c r="D220" s="41" t="s">
        <v>196</v>
      </c>
      <c r="E220" s="42" t="s">
        <v>236</v>
      </c>
      <c r="F220" s="42" t="s">
        <v>197</v>
      </c>
      <c r="G220" s="186">
        <v>91.7</v>
      </c>
      <c r="H220" s="42" t="s">
        <v>519</v>
      </c>
      <c r="I220" s="31" t="s">
        <v>150</v>
      </c>
      <c r="J220" s="187">
        <v>524.87</v>
      </c>
      <c r="K220" s="106" t="s">
        <v>365</v>
      </c>
      <c r="L220" s="5"/>
    </row>
    <row r="221" spans="1:12" ht="26.25" customHeight="1" x14ac:dyDescent="0.3">
      <c r="A221" s="315"/>
      <c r="B221" s="27">
        <v>17</v>
      </c>
      <c r="C221" s="41" t="s">
        <v>43</v>
      </c>
      <c r="D221" s="41" t="s">
        <v>198</v>
      </c>
      <c r="E221" s="42" t="s">
        <v>199</v>
      </c>
      <c r="F221" s="42" t="s">
        <v>200</v>
      </c>
      <c r="G221" s="186">
        <v>57.4</v>
      </c>
      <c r="H221" s="42" t="s">
        <v>395</v>
      </c>
      <c r="I221" s="31" t="s">
        <v>150</v>
      </c>
      <c r="J221" s="187">
        <v>0</v>
      </c>
      <c r="K221" s="106" t="s">
        <v>365</v>
      </c>
      <c r="L221" s="5"/>
    </row>
    <row r="222" spans="1:12" ht="26.25" customHeight="1" x14ac:dyDescent="0.3">
      <c r="A222" s="315"/>
      <c r="B222" s="27">
        <v>18</v>
      </c>
      <c r="C222" s="41" t="s">
        <v>78</v>
      </c>
      <c r="D222" s="41" t="s">
        <v>201</v>
      </c>
      <c r="E222" s="42" t="s">
        <v>176</v>
      </c>
      <c r="F222" s="42" t="s">
        <v>177</v>
      </c>
      <c r="G222" s="186">
        <v>96</v>
      </c>
      <c r="H222" s="42" t="s">
        <v>511</v>
      </c>
      <c r="I222" s="31" t="s">
        <v>150</v>
      </c>
      <c r="J222" s="187">
        <v>9911.84</v>
      </c>
      <c r="K222" s="106" t="s">
        <v>365</v>
      </c>
      <c r="L222" s="5"/>
    </row>
    <row r="223" spans="1:12" ht="26.25" customHeight="1" x14ac:dyDescent="0.3">
      <c r="A223" s="315"/>
      <c r="B223" s="27">
        <v>19</v>
      </c>
      <c r="C223" s="41" t="s">
        <v>78</v>
      </c>
      <c r="D223" s="41" t="s">
        <v>202</v>
      </c>
      <c r="E223" s="42" t="s">
        <v>203</v>
      </c>
      <c r="F223" s="42" t="s">
        <v>204</v>
      </c>
      <c r="G223" s="186">
        <v>70</v>
      </c>
      <c r="H223" s="42" t="s">
        <v>507</v>
      </c>
      <c r="I223" s="31" t="s">
        <v>150</v>
      </c>
      <c r="J223" s="187">
        <v>4145.22</v>
      </c>
      <c r="K223" s="106" t="s">
        <v>365</v>
      </c>
      <c r="L223" s="5"/>
    </row>
    <row r="224" spans="1:12" ht="26.25" customHeight="1" x14ac:dyDescent="0.3">
      <c r="A224" s="315"/>
      <c r="B224" s="27">
        <v>20</v>
      </c>
      <c r="C224" s="41" t="s">
        <v>205</v>
      </c>
      <c r="D224" s="41" t="s">
        <v>206</v>
      </c>
      <c r="E224" s="42" t="s">
        <v>181</v>
      </c>
      <c r="F224" s="42" t="s">
        <v>187</v>
      </c>
      <c r="G224" s="186">
        <v>130</v>
      </c>
      <c r="H224" s="42" t="s">
        <v>520</v>
      </c>
      <c r="I224" s="45">
        <v>3</v>
      </c>
      <c r="J224" s="187">
        <v>10562.74</v>
      </c>
      <c r="K224" s="106" t="s">
        <v>365</v>
      </c>
      <c r="L224" s="5"/>
    </row>
    <row r="225" spans="1:12" ht="26.25" customHeight="1" x14ac:dyDescent="0.3">
      <c r="A225" s="315"/>
      <c r="B225" s="27">
        <v>21</v>
      </c>
      <c r="C225" s="41" t="s">
        <v>207</v>
      </c>
      <c r="D225" s="41" t="s">
        <v>208</v>
      </c>
      <c r="E225" s="42" t="s">
        <v>166</v>
      </c>
      <c r="F225" s="42" t="s">
        <v>171</v>
      </c>
      <c r="G225" s="186">
        <v>460</v>
      </c>
      <c r="H225" s="42" t="s">
        <v>521</v>
      </c>
      <c r="I225" s="45">
        <v>4</v>
      </c>
      <c r="J225" s="187">
        <v>48714.2</v>
      </c>
      <c r="K225" s="106" t="s">
        <v>365</v>
      </c>
      <c r="L225" s="5"/>
    </row>
    <row r="226" spans="1:12" ht="26.25" customHeight="1" x14ac:dyDescent="0.3">
      <c r="A226" s="315"/>
      <c r="B226" s="27">
        <v>22</v>
      </c>
      <c r="C226" s="41" t="s">
        <v>67</v>
      </c>
      <c r="D226" s="41" t="s">
        <v>209</v>
      </c>
      <c r="E226" s="42" t="s">
        <v>159</v>
      </c>
      <c r="F226" s="42" t="s">
        <v>179</v>
      </c>
      <c r="G226" s="186">
        <v>82</v>
      </c>
      <c r="H226" s="42" t="s">
        <v>522</v>
      </c>
      <c r="I226" s="31" t="s">
        <v>150</v>
      </c>
      <c r="J226" s="187">
        <v>1326.23</v>
      </c>
      <c r="K226" s="106" t="s">
        <v>365</v>
      </c>
      <c r="L226" s="5"/>
    </row>
    <row r="227" spans="1:12" ht="26.25" customHeight="1" x14ac:dyDescent="0.3">
      <c r="A227" s="315"/>
      <c r="B227" s="27">
        <v>23</v>
      </c>
      <c r="C227" s="41" t="s">
        <v>67</v>
      </c>
      <c r="D227" s="41" t="s">
        <v>210</v>
      </c>
      <c r="E227" s="42" t="s">
        <v>386</v>
      </c>
      <c r="F227" s="42" t="s">
        <v>179</v>
      </c>
      <c r="G227" s="186">
        <v>76</v>
      </c>
      <c r="H227" s="42" t="s">
        <v>523</v>
      </c>
      <c r="I227" s="31" t="s">
        <v>211</v>
      </c>
      <c r="J227" s="187">
        <v>2594.9</v>
      </c>
      <c r="K227" s="106" t="s">
        <v>365</v>
      </c>
      <c r="L227" s="5"/>
    </row>
    <row r="228" spans="1:12" ht="26.25" customHeight="1" x14ac:dyDescent="0.3">
      <c r="A228" s="315"/>
      <c r="B228" s="27">
        <v>24</v>
      </c>
      <c r="C228" s="41" t="s">
        <v>67</v>
      </c>
      <c r="D228" s="41" t="s">
        <v>212</v>
      </c>
      <c r="E228" s="42" t="s">
        <v>213</v>
      </c>
      <c r="F228" s="42" t="s">
        <v>214</v>
      </c>
      <c r="G228" s="186">
        <v>136</v>
      </c>
      <c r="H228" s="42" t="s">
        <v>524</v>
      </c>
      <c r="I228" s="46" t="s">
        <v>215</v>
      </c>
      <c r="J228" s="187">
        <v>5552.79</v>
      </c>
      <c r="K228" s="106" t="s">
        <v>365</v>
      </c>
      <c r="L228" s="5"/>
    </row>
    <row r="229" spans="1:12" ht="26.25" customHeight="1" x14ac:dyDescent="0.3">
      <c r="A229" s="315"/>
      <c r="B229" s="27">
        <v>25</v>
      </c>
      <c r="C229" s="41" t="s">
        <v>67</v>
      </c>
      <c r="D229" s="41" t="s">
        <v>216</v>
      </c>
      <c r="E229" s="42" t="s">
        <v>164</v>
      </c>
      <c r="F229" s="42" t="s">
        <v>200</v>
      </c>
      <c r="G229" s="186">
        <v>89</v>
      </c>
      <c r="H229" s="42" t="s">
        <v>525</v>
      </c>
      <c r="I229" s="31" t="s">
        <v>150</v>
      </c>
      <c r="J229" s="187">
        <v>382.61</v>
      </c>
      <c r="K229" s="106" t="s">
        <v>365</v>
      </c>
      <c r="L229" s="5"/>
    </row>
    <row r="230" spans="1:12" ht="26.25" customHeight="1" x14ac:dyDescent="0.3">
      <c r="A230" s="315"/>
      <c r="B230" s="27">
        <v>26</v>
      </c>
      <c r="C230" s="41" t="s">
        <v>67</v>
      </c>
      <c r="D230" s="41" t="s">
        <v>217</v>
      </c>
      <c r="E230" s="42" t="s">
        <v>164</v>
      </c>
      <c r="F230" s="42" t="s">
        <v>179</v>
      </c>
      <c r="G230" s="186">
        <v>80</v>
      </c>
      <c r="H230" s="42" t="s">
        <v>195</v>
      </c>
      <c r="I230" s="31" t="s">
        <v>150</v>
      </c>
      <c r="J230" s="187">
        <v>5172.5200000000004</v>
      </c>
      <c r="K230" s="106" t="s">
        <v>365</v>
      </c>
      <c r="L230" s="5"/>
    </row>
    <row r="231" spans="1:12" ht="26.25" customHeight="1" x14ac:dyDescent="0.3">
      <c r="A231" s="315"/>
      <c r="B231" s="27">
        <v>27</v>
      </c>
      <c r="C231" s="41" t="s">
        <v>43</v>
      </c>
      <c r="D231" s="41" t="s">
        <v>526</v>
      </c>
      <c r="E231" s="42" t="s">
        <v>527</v>
      </c>
      <c r="F231" s="42" t="s">
        <v>218</v>
      </c>
      <c r="G231" s="186">
        <v>50</v>
      </c>
      <c r="H231" s="42" t="s">
        <v>528</v>
      </c>
      <c r="I231" s="31" t="s">
        <v>150</v>
      </c>
      <c r="J231" s="187">
        <v>12.39</v>
      </c>
      <c r="K231" s="106" t="s">
        <v>365</v>
      </c>
      <c r="L231" s="5"/>
    </row>
    <row r="232" spans="1:12" ht="38.25" customHeight="1" x14ac:dyDescent="0.3">
      <c r="A232" s="315"/>
      <c r="B232" s="27">
        <v>28</v>
      </c>
      <c r="C232" s="50" t="s">
        <v>219</v>
      </c>
      <c r="D232" s="48" t="s">
        <v>105</v>
      </c>
      <c r="E232" s="49" t="s">
        <v>181</v>
      </c>
      <c r="F232" s="49" t="s">
        <v>194</v>
      </c>
      <c r="G232" s="188">
        <v>120</v>
      </c>
      <c r="H232" s="49"/>
      <c r="I232" s="40"/>
      <c r="J232" s="189">
        <v>0</v>
      </c>
      <c r="K232" s="106" t="s">
        <v>365</v>
      </c>
      <c r="L232" s="5"/>
    </row>
    <row r="233" spans="1:12" ht="26.25" customHeight="1" x14ac:dyDescent="0.3">
      <c r="A233" s="315"/>
      <c r="B233" s="27">
        <v>29</v>
      </c>
      <c r="C233" s="41" t="s">
        <v>43</v>
      </c>
      <c r="D233" s="48" t="s">
        <v>221</v>
      </c>
      <c r="E233" s="49" t="s">
        <v>236</v>
      </c>
      <c r="F233" s="49" t="s">
        <v>385</v>
      </c>
      <c r="G233" s="188">
        <v>72</v>
      </c>
      <c r="H233" s="49" t="s">
        <v>529</v>
      </c>
      <c r="I233" s="31" t="s">
        <v>150</v>
      </c>
      <c r="J233" s="189">
        <v>1249.97</v>
      </c>
      <c r="K233" s="106" t="s">
        <v>365</v>
      </c>
      <c r="L233" s="5"/>
    </row>
    <row r="234" spans="1:12" ht="26.25" customHeight="1" x14ac:dyDescent="0.3">
      <c r="A234" s="315"/>
      <c r="B234" s="27">
        <v>30</v>
      </c>
      <c r="C234" s="41" t="s">
        <v>43</v>
      </c>
      <c r="D234" s="48" t="s">
        <v>222</v>
      </c>
      <c r="E234" s="49" t="s">
        <v>386</v>
      </c>
      <c r="F234" s="49" t="s">
        <v>218</v>
      </c>
      <c r="G234" s="188">
        <v>135</v>
      </c>
      <c r="H234" s="49" t="s">
        <v>530</v>
      </c>
      <c r="I234" s="31" t="s">
        <v>150</v>
      </c>
      <c r="J234" s="189">
        <v>2575.63</v>
      </c>
      <c r="K234" s="106" t="s">
        <v>365</v>
      </c>
      <c r="L234" s="5"/>
    </row>
    <row r="235" spans="1:12" ht="26.25" customHeight="1" x14ac:dyDescent="0.3">
      <c r="A235" s="315"/>
      <c r="B235" s="27">
        <v>31</v>
      </c>
      <c r="C235" s="41" t="s">
        <v>67</v>
      </c>
      <c r="D235" s="48" t="s">
        <v>223</v>
      </c>
      <c r="E235" s="49" t="s">
        <v>531</v>
      </c>
      <c r="F235" s="49" t="s">
        <v>218</v>
      </c>
      <c r="G235" s="188">
        <v>132</v>
      </c>
      <c r="H235" s="49" t="s">
        <v>532</v>
      </c>
      <c r="I235" s="31" t="s">
        <v>150</v>
      </c>
      <c r="J235" s="189">
        <v>5003.3500000000004</v>
      </c>
      <c r="K235" s="106" t="s">
        <v>365</v>
      </c>
      <c r="L235" s="5"/>
    </row>
    <row r="236" spans="1:12" ht="26.25" customHeight="1" x14ac:dyDescent="0.3">
      <c r="A236" s="315"/>
      <c r="B236" s="190">
        <v>32</v>
      </c>
      <c r="C236" s="51" t="s">
        <v>225</v>
      </c>
      <c r="D236" s="51" t="s">
        <v>208</v>
      </c>
      <c r="E236" s="52" t="s">
        <v>181</v>
      </c>
      <c r="F236" s="52" t="s">
        <v>214</v>
      </c>
      <c r="G236" s="191">
        <v>180</v>
      </c>
      <c r="H236" s="52" t="s">
        <v>521</v>
      </c>
      <c r="I236" s="53"/>
      <c r="J236" s="192">
        <v>79.48</v>
      </c>
      <c r="K236" s="106" t="s">
        <v>365</v>
      </c>
      <c r="L236" s="5"/>
    </row>
    <row r="237" spans="1:12" ht="26.25" customHeight="1" x14ac:dyDescent="0.3">
      <c r="A237" s="315"/>
      <c r="B237" s="54">
        <v>33</v>
      </c>
      <c r="C237" s="55" t="s">
        <v>402</v>
      </c>
      <c r="D237" s="55" t="s">
        <v>227</v>
      </c>
      <c r="E237" s="55">
        <v>1993</v>
      </c>
      <c r="F237" s="55">
        <v>2016</v>
      </c>
      <c r="G237" s="181"/>
      <c r="H237" s="55"/>
      <c r="I237" s="55"/>
      <c r="J237" s="193">
        <v>4654</v>
      </c>
      <c r="K237" s="106" t="s">
        <v>365</v>
      </c>
      <c r="L237" s="5"/>
    </row>
    <row r="238" spans="1:12" ht="26.25" customHeight="1" x14ac:dyDescent="0.3">
      <c r="A238" s="315"/>
      <c r="B238" s="54">
        <v>34</v>
      </c>
      <c r="C238" s="55" t="s">
        <v>226</v>
      </c>
      <c r="D238" s="55" t="s">
        <v>228</v>
      </c>
      <c r="E238" s="55">
        <v>1986</v>
      </c>
      <c r="F238" s="55">
        <v>2016</v>
      </c>
      <c r="G238" s="181"/>
      <c r="H238" s="55"/>
      <c r="I238" s="55"/>
      <c r="J238" s="54">
        <v>5033.59</v>
      </c>
      <c r="K238" s="106" t="s">
        <v>365</v>
      </c>
      <c r="L238" s="5"/>
    </row>
    <row r="239" spans="1:12" ht="26.25" customHeight="1" x14ac:dyDescent="0.3">
      <c r="A239" s="315"/>
      <c r="B239" s="54">
        <v>35</v>
      </c>
      <c r="C239" s="55" t="s">
        <v>226</v>
      </c>
      <c r="D239" s="55" t="s">
        <v>229</v>
      </c>
      <c r="E239" s="55">
        <v>1967</v>
      </c>
      <c r="F239" s="55">
        <v>2016</v>
      </c>
      <c r="G239" s="181"/>
      <c r="H239" s="55"/>
      <c r="I239" s="55"/>
      <c r="J239" s="54">
        <v>1029.4100000000001</v>
      </c>
      <c r="K239" s="106" t="s">
        <v>365</v>
      </c>
      <c r="L239" s="5"/>
    </row>
    <row r="240" spans="1:12" ht="26.25" customHeight="1" x14ac:dyDescent="0.3">
      <c r="A240" s="315"/>
      <c r="B240" s="54">
        <v>36</v>
      </c>
      <c r="C240" s="55" t="s">
        <v>226</v>
      </c>
      <c r="D240" s="55" t="s">
        <v>230</v>
      </c>
      <c r="E240" s="55">
        <v>1967</v>
      </c>
      <c r="F240" s="55">
        <v>2016</v>
      </c>
      <c r="G240" s="181"/>
      <c r="H240" s="55"/>
      <c r="I240" s="55"/>
      <c r="J240" s="54">
        <v>2870.88</v>
      </c>
      <c r="K240" s="106" t="s">
        <v>365</v>
      </c>
      <c r="L240" s="5"/>
    </row>
    <row r="241" spans="1:12" ht="26.25" customHeight="1" x14ac:dyDescent="0.3">
      <c r="A241" s="315"/>
      <c r="B241" s="54">
        <v>37</v>
      </c>
      <c r="C241" s="55" t="s">
        <v>226</v>
      </c>
      <c r="D241" s="55" t="s">
        <v>231</v>
      </c>
      <c r="E241" s="55">
        <v>1969</v>
      </c>
      <c r="F241" s="55">
        <v>2016</v>
      </c>
      <c r="G241" s="181"/>
      <c r="H241" s="55"/>
      <c r="I241" s="55"/>
      <c r="J241" s="54">
        <v>1076.53</v>
      </c>
      <c r="K241" s="106" t="s">
        <v>365</v>
      </c>
      <c r="L241" s="5"/>
    </row>
    <row r="242" spans="1:12" ht="18" customHeight="1" x14ac:dyDescent="0.3">
      <c r="A242" s="315"/>
      <c r="B242" s="54">
        <v>38</v>
      </c>
      <c r="C242" s="55" t="s">
        <v>226</v>
      </c>
      <c r="D242" s="55" t="s">
        <v>232</v>
      </c>
      <c r="E242" s="55">
        <v>1963</v>
      </c>
      <c r="F242" s="55">
        <v>2016</v>
      </c>
      <c r="G242" s="181"/>
      <c r="H242" s="55"/>
      <c r="I242" s="55"/>
      <c r="J242" s="54">
        <v>1943.65</v>
      </c>
      <c r="K242" s="106" t="s">
        <v>365</v>
      </c>
      <c r="L242" s="5"/>
    </row>
    <row r="243" spans="1:12" ht="18" customHeight="1" x14ac:dyDescent="0.3">
      <c r="A243" s="315"/>
      <c r="B243" s="194">
        <v>39</v>
      </c>
      <c r="C243" s="84" t="s">
        <v>43</v>
      </c>
      <c r="D243" s="84" t="s">
        <v>533</v>
      </c>
      <c r="E243" s="84">
        <v>1966</v>
      </c>
      <c r="F243" s="84">
        <v>2016</v>
      </c>
      <c r="G243" s="195"/>
      <c r="H243" s="84"/>
      <c r="I243" s="84"/>
      <c r="J243" s="194">
        <v>3101.03</v>
      </c>
      <c r="K243" s="106" t="s">
        <v>365</v>
      </c>
      <c r="L243" s="5"/>
    </row>
    <row r="244" spans="1:12" ht="18" customHeight="1" x14ac:dyDescent="0.3">
      <c r="A244" s="315"/>
      <c r="B244" s="194">
        <v>40</v>
      </c>
      <c r="C244" s="84" t="s">
        <v>43</v>
      </c>
      <c r="D244" s="84" t="s">
        <v>534</v>
      </c>
      <c r="E244" s="84">
        <v>1959</v>
      </c>
      <c r="F244" s="84">
        <v>2016</v>
      </c>
      <c r="G244" s="195"/>
      <c r="H244" s="84"/>
      <c r="I244" s="84"/>
      <c r="J244" s="194">
        <v>245.21</v>
      </c>
      <c r="K244" s="106" t="s">
        <v>365</v>
      </c>
      <c r="L244" s="5"/>
    </row>
    <row r="245" spans="1:12" ht="18" customHeight="1" x14ac:dyDescent="0.3">
      <c r="A245" s="315"/>
      <c r="B245" s="194">
        <v>41</v>
      </c>
      <c r="C245" s="84" t="s">
        <v>402</v>
      </c>
      <c r="D245" s="84" t="s">
        <v>535</v>
      </c>
      <c r="E245" s="84">
        <v>1960</v>
      </c>
      <c r="F245" s="84">
        <v>2016</v>
      </c>
      <c r="G245" s="195"/>
      <c r="H245" s="84"/>
      <c r="I245" s="84"/>
      <c r="J245" s="194">
        <v>1416.25</v>
      </c>
      <c r="K245" s="106" t="s">
        <v>365</v>
      </c>
      <c r="L245" s="5"/>
    </row>
    <row r="246" spans="1:12" ht="18" customHeight="1" x14ac:dyDescent="0.3">
      <c r="A246" s="315"/>
      <c r="B246" s="194">
        <v>42</v>
      </c>
      <c r="C246" s="84" t="s">
        <v>536</v>
      </c>
      <c r="D246" s="84" t="s">
        <v>537</v>
      </c>
      <c r="E246" s="84">
        <v>1955</v>
      </c>
      <c r="F246" s="84">
        <v>2015</v>
      </c>
      <c r="G246" s="195"/>
      <c r="H246" s="84"/>
      <c r="I246" s="84"/>
      <c r="J246" s="194">
        <v>6246.83</v>
      </c>
      <c r="K246" s="106" t="s">
        <v>365</v>
      </c>
      <c r="L246" s="5"/>
    </row>
    <row r="247" spans="1:12" ht="18" customHeight="1" x14ac:dyDescent="0.3">
      <c r="A247" s="315"/>
      <c r="B247" s="194">
        <v>43</v>
      </c>
      <c r="C247" s="84" t="s">
        <v>43</v>
      </c>
      <c r="D247" s="84" t="s">
        <v>538</v>
      </c>
      <c r="E247" s="84">
        <v>1964</v>
      </c>
      <c r="F247" s="84">
        <v>2016</v>
      </c>
      <c r="G247" s="195"/>
      <c r="H247" s="84"/>
      <c r="I247" s="84"/>
      <c r="J247" s="194">
        <v>3315.9</v>
      </c>
      <c r="K247" s="106" t="s">
        <v>365</v>
      </c>
      <c r="L247" s="5"/>
    </row>
    <row r="248" spans="1:12" ht="18" customHeight="1" x14ac:dyDescent="0.3">
      <c r="A248" s="315"/>
      <c r="B248" s="194">
        <v>44</v>
      </c>
      <c r="C248" s="84" t="s">
        <v>539</v>
      </c>
      <c r="D248" s="84" t="s">
        <v>537</v>
      </c>
      <c r="E248" s="84">
        <v>1959</v>
      </c>
      <c r="F248" s="84">
        <v>2010</v>
      </c>
      <c r="G248" s="195"/>
      <c r="H248" s="84"/>
      <c r="I248" s="84"/>
      <c r="J248" s="196">
        <v>0</v>
      </c>
      <c r="K248" s="106" t="s">
        <v>365</v>
      </c>
      <c r="L248" s="5"/>
    </row>
    <row r="249" spans="1:12" ht="18" customHeight="1" x14ac:dyDescent="0.3">
      <c r="A249" s="315"/>
      <c r="B249" s="194">
        <v>45</v>
      </c>
      <c r="C249" s="84" t="s">
        <v>540</v>
      </c>
      <c r="D249" s="84" t="s">
        <v>537</v>
      </c>
      <c r="E249" s="84">
        <v>1991</v>
      </c>
      <c r="F249" s="84">
        <v>2010</v>
      </c>
      <c r="G249" s="195"/>
      <c r="H249" s="84"/>
      <c r="I249" s="84"/>
      <c r="J249" s="196">
        <v>2152.16</v>
      </c>
      <c r="K249" s="106" t="s">
        <v>365</v>
      </c>
      <c r="L249" s="5"/>
    </row>
    <row r="250" spans="1:12" ht="18" customHeight="1" x14ac:dyDescent="0.3">
      <c r="A250" s="315"/>
      <c r="B250" s="194">
        <v>46</v>
      </c>
      <c r="C250" s="84" t="s">
        <v>540</v>
      </c>
      <c r="D250" s="84" t="s">
        <v>541</v>
      </c>
      <c r="E250" s="84">
        <v>2000</v>
      </c>
      <c r="F250" s="84">
        <v>2001</v>
      </c>
      <c r="G250" s="195"/>
      <c r="H250" s="84"/>
      <c r="I250" s="84"/>
      <c r="J250" s="196">
        <v>1359.04</v>
      </c>
      <c r="K250" s="106" t="s">
        <v>365</v>
      </c>
      <c r="L250" s="5"/>
    </row>
    <row r="251" spans="1:12" ht="18" customHeight="1" x14ac:dyDescent="0.3">
      <c r="A251" s="315"/>
      <c r="B251" s="194">
        <v>47</v>
      </c>
      <c r="C251" s="84" t="s">
        <v>542</v>
      </c>
      <c r="D251" s="84" t="s">
        <v>537</v>
      </c>
      <c r="E251" s="84">
        <v>2001</v>
      </c>
      <c r="F251" s="84">
        <v>2004</v>
      </c>
      <c r="G251" s="195"/>
      <c r="H251" s="84"/>
      <c r="I251" s="84"/>
      <c r="J251" s="196">
        <v>4172.58</v>
      </c>
      <c r="K251" s="106" t="s">
        <v>365</v>
      </c>
      <c r="L251" s="5"/>
    </row>
    <row r="252" spans="1:12" ht="18" customHeight="1" x14ac:dyDescent="0.3">
      <c r="A252" s="315"/>
      <c r="B252" s="194">
        <v>48</v>
      </c>
      <c r="C252" s="84" t="s">
        <v>226</v>
      </c>
      <c r="D252" s="84" t="s">
        <v>543</v>
      </c>
      <c r="E252" s="84">
        <v>1966</v>
      </c>
      <c r="F252" s="84">
        <v>2001</v>
      </c>
      <c r="G252" s="195"/>
      <c r="H252" s="84"/>
      <c r="I252" s="84"/>
      <c r="J252" s="196">
        <v>420.07</v>
      </c>
      <c r="K252" s="106" t="s">
        <v>365</v>
      </c>
      <c r="L252" s="5"/>
    </row>
    <row r="253" spans="1:12" ht="18" customHeight="1" x14ac:dyDescent="0.3">
      <c r="A253" s="315"/>
      <c r="B253" s="54">
        <v>49</v>
      </c>
      <c r="C253" s="55" t="s">
        <v>226</v>
      </c>
      <c r="D253" s="55" t="s">
        <v>544</v>
      </c>
      <c r="E253" s="55">
        <v>1966</v>
      </c>
      <c r="F253" s="55">
        <v>2016</v>
      </c>
      <c r="G253" s="181"/>
      <c r="H253" s="55"/>
      <c r="I253" s="55"/>
      <c r="J253" s="54">
        <v>15309.69</v>
      </c>
      <c r="K253" s="106" t="s">
        <v>365</v>
      </c>
      <c r="L253" s="5"/>
    </row>
    <row r="254" spans="1:12" ht="19.5" customHeight="1" x14ac:dyDescent="0.3">
      <c r="A254" s="315"/>
      <c r="B254" s="54">
        <v>50</v>
      </c>
      <c r="C254" s="55" t="s">
        <v>226</v>
      </c>
      <c r="D254" s="85" t="s">
        <v>233</v>
      </c>
      <c r="E254" s="85" t="s">
        <v>386</v>
      </c>
      <c r="F254" s="85" t="s">
        <v>372</v>
      </c>
      <c r="G254" s="197"/>
      <c r="H254" s="88"/>
      <c r="I254" s="198"/>
      <c r="J254" s="199">
        <v>0</v>
      </c>
      <c r="K254" s="106" t="s">
        <v>365</v>
      </c>
      <c r="L254" s="5"/>
    </row>
    <row r="255" spans="1:12" s="108" customFormat="1" ht="16.5" customHeight="1" thickBot="1" x14ac:dyDescent="0.35">
      <c r="A255" s="316"/>
      <c r="B255" s="317" t="s">
        <v>401</v>
      </c>
      <c r="C255" s="318"/>
      <c r="D255" s="256"/>
      <c r="E255" s="256"/>
      <c r="F255" s="256"/>
      <c r="G255" s="267">
        <f>SUM(G205:G254)</f>
        <v>3480.7000000000003</v>
      </c>
      <c r="H255" s="256"/>
      <c r="I255" s="256"/>
      <c r="J255" s="268">
        <f>SUM(J205:J254)</f>
        <v>196546.69</v>
      </c>
      <c r="K255" s="258"/>
      <c r="L255" s="266"/>
    </row>
    <row r="256" spans="1:12" ht="26.25" customHeight="1" x14ac:dyDescent="0.3">
      <c r="A256" s="314" t="s">
        <v>234</v>
      </c>
      <c r="B256" s="173">
        <v>1</v>
      </c>
      <c r="C256" s="182" t="s">
        <v>43</v>
      </c>
      <c r="D256" s="182" t="s">
        <v>235</v>
      </c>
      <c r="E256" s="183" t="s">
        <v>236</v>
      </c>
      <c r="F256" s="183" t="s">
        <v>165</v>
      </c>
      <c r="G256" s="183" t="s">
        <v>237</v>
      </c>
      <c r="H256" s="183" t="s">
        <v>545</v>
      </c>
      <c r="I256" s="165" t="s">
        <v>148</v>
      </c>
      <c r="J256" s="200">
        <v>1613.95</v>
      </c>
      <c r="K256" s="106" t="s">
        <v>365</v>
      </c>
      <c r="L256" s="5"/>
    </row>
    <row r="257" spans="1:12" ht="26.25" customHeight="1" x14ac:dyDescent="0.3">
      <c r="A257" s="315"/>
      <c r="B257" s="27">
        <v>2</v>
      </c>
      <c r="C257" s="41" t="s">
        <v>43</v>
      </c>
      <c r="D257" s="41" t="s">
        <v>238</v>
      </c>
      <c r="E257" s="42" t="s">
        <v>159</v>
      </c>
      <c r="F257" s="42" t="s">
        <v>239</v>
      </c>
      <c r="G257" s="42" t="s">
        <v>240</v>
      </c>
      <c r="H257" s="42" t="s">
        <v>517</v>
      </c>
      <c r="I257" s="31" t="s">
        <v>148</v>
      </c>
      <c r="J257" s="201">
        <v>2798.78</v>
      </c>
      <c r="K257" s="106" t="s">
        <v>365</v>
      </c>
      <c r="L257" s="5"/>
    </row>
    <row r="258" spans="1:12" ht="26.25" customHeight="1" x14ac:dyDescent="0.3">
      <c r="A258" s="315"/>
      <c r="B258" s="27">
        <v>3</v>
      </c>
      <c r="C258" s="41" t="s">
        <v>242</v>
      </c>
      <c r="D258" s="41" t="s">
        <v>243</v>
      </c>
      <c r="E258" s="42" t="s">
        <v>244</v>
      </c>
      <c r="F258" s="42" t="s">
        <v>245</v>
      </c>
      <c r="G258" s="42" t="s">
        <v>246</v>
      </c>
      <c r="H258" s="42" t="s">
        <v>546</v>
      </c>
      <c r="I258" s="47" t="s">
        <v>247</v>
      </c>
      <c r="J258" s="201">
        <v>2943.71</v>
      </c>
      <c r="K258" s="106" t="s">
        <v>365</v>
      </c>
      <c r="L258" s="5"/>
    </row>
    <row r="259" spans="1:12" ht="26.25" customHeight="1" x14ac:dyDescent="0.3">
      <c r="A259" s="315"/>
      <c r="B259" s="27">
        <v>4</v>
      </c>
      <c r="C259" s="41" t="s">
        <v>43</v>
      </c>
      <c r="D259" s="41" t="s">
        <v>248</v>
      </c>
      <c r="E259" s="42" t="s">
        <v>245</v>
      </c>
      <c r="F259" s="42" t="s">
        <v>171</v>
      </c>
      <c r="G259" s="42" t="s">
        <v>249</v>
      </c>
      <c r="H259" s="42" t="s">
        <v>393</v>
      </c>
      <c r="I259" s="31" t="s">
        <v>148</v>
      </c>
      <c r="J259" s="201">
        <v>14959.22</v>
      </c>
      <c r="K259" s="106" t="s">
        <v>365</v>
      </c>
      <c r="L259" s="5"/>
    </row>
    <row r="260" spans="1:12" ht="26.25" customHeight="1" x14ac:dyDescent="0.3">
      <c r="A260" s="315"/>
      <c r="B260" s="27">
        <v>5</v>
      </c>
      <c r="C260" s="41" t="s">
        <v>43</v>
      </c>
      <c r="D260" s="41" t="s">
        <v>251</v>
      </c>
      <c r="E260" s="42" t="s">
        <v>252</v>
      </c>
      <c r="F260" s="42" t="s">
        <v>204</v>
      </c>
      <c r="G260" s="42" t="s">
        <v>224</v>
      </c>
      <c r="H260" s="42" t="s">
        <v>516</v>
      </c>
      <c r="I260" s="31" t="s">
        <v>148</v>
      </c>
      <c r="J260" s="201">
        <v>2813.75</v>
      </c>
      <c r="K260" s="106" t="s">
        <v>365</v>
      </c>
      <c r="L260" s="5"/>
    </row>
    <row r="261" spans="1:12" ht="26.25" customHeight="1" x14ac:dyDescent="0.3">
      <c r="A261" s="315"/>
      <c r="B261" s="27">
        <v>6</v>
      </c>
      <c r="C261" s="41" t="s">
        <v>253</v>
      </c>
      <c r="D261" s="41" t="s">
        <v>243</v>
      </c>
      <c r="E261" s="42" t="s">
        <v>162</v>
      </c>
      <c r="F261" s="42" t="s">
        <v>165</v>
      </c>
      <c r="G261" s="42"/>
      <c r="H261" s="42" t="s">
        <v>546</v>
      </c>
      <c r="I261" s="47" t="s">
        <v>247</v>
      </c>
      <c r="J261" s="201">
        <v>8402.19</v>
      </c>
      <c r="K261" s="106" t="s">
        <v>365</v>
      </c>
      <c r="L261" s="5"/>
    </row>
    <row r="262" spans="1:12" ht="26.25" customHeight="1" x14ac:dyDescent="0.3">
      <c r="A262" s="315"/>
      <c r="B262" s="190">
        <v>7</v>
      </c>
      <c r="C262" s="56" t="s">
        <v>254</v>
      </c>
      <c r="D262" s="56" t="s">
        <v>241</v>
      </c>
      <c r="E262" s="202" t="s">
        <v>255</v>
      </c>
      <c r="F262" s="202" t="s">
        <v>171</v>
      </c>
      <c r="G262" s="202" t="s">
        <v>256</v>
      </c>
      <c r="H262" s="202" t="s">
        <v>547</v>
      </c>
      <c r="I262" s="203"/>
      <c r="J262" s="204">
        <v>18105.63</v>
      </c>
      <c r="K262" s="106" t="s">
        <v>365</v>
      </c>
      <c r="L262" s="5"/>
    </row>
    <row r="263" spans="1:12" ht="26.25" customHeight="1" x14ac:dyDescent="0.3">
      <c r="A263" s="315"/>
      <c r="B263" s="54">
        <v>8</v>
      </c>
      <c r="C263" s="55" t="s">
        <v>43</v>
      </c>
      <c r="D263" s="55" t="s">
        <v>250</v>
      </c>
      <c r="E263" s="87"/>
      <c r="F263" s="87"/>
      <c r="G263" s="87">
        <v>87.9</v>
      </c>
      <c r="H263" s="87"/>
      <c r="I263" s="87"/>
      <c r="J263" s="54">
        <v>5166.12</v>
      </c>
      <c r="K263" s="106" t="s">
        <v>365</v>
      </c>
      <c r="L263" s="5"/>
    </row>
    <row r="264" spans="1:12" ht="26.25" customHeight="1" x14ac:dyDescent="0.3">
      <c r="A264" s="315"/>
      <c r="B264" s="54">
        <v>9</v>
      </c>
      <c r="C264" s="55" t="s">
        <v>43</v>
      </c>
      <c r="D264" s="55" t="s">
        <v>548</v>
      </c>
      <c r="E264" s="87"/>
      <c r="F264" s="87"/>
      <c r="G264" s="87">
        <v>683.8</v>
      </c>
      <c r="H264" s="87"/>
      <c r="I264" s="87"/>
      <c r="J264" s="54">
        <v>1014.84</v>
      </c>
      <c r="K264" s="106" t="s">
        <v>365</v>
      </c>
      <c r="L264" s="5"/>
    </row>
    <row r="265" spans="1:12" ht="26.25" customHeight="1" x14ac:dyDescent="0.3">
      <c r="A265" s="315"/>
      <c r="B265" s="54">
        <v>10</v>
      </c>
      <c r="C265" s="55" t="s">
        <v>43</v>
      </c>
      <c r="D265" s="55" t="s">
        <v>549</v>
      </c>
      <c r="E265" s="87"/>
      <c r="F265" s="87"/>
      <c r="G265" s="87">
        <v>71.7</v>
      </c>
      <c r="H265" s="87"/>
      <c r="I265" s="87"/>
      <c r="J265" s="54">
        <v>1220.27</v>
      </c>
      <c r="K265" s="106" t="s">
        <v>365</v>
      </c>
      <c r="L265" s="5"/>
    </row>
    <row r="266" spans="1:12" ht="26.25" customHeight="1" x14ac:dyDescent="0.3">
      <c r="A266" s="315"/>
      <c r="B266" s="87"/>
      <c r="C266" s="55"/>
      <c r="D266" s="55"/>
      <c r="E266" s="87"/>
      <c r="F266" s="87"/>
      <c r="G266" s="87"/>
      <c r="H266" s="87"/>
      <c r="I266" s="87"/>
      <c r="J266" s="87"/>
      <c r="K266" s="163"/>
      <c r="L266" s="5"/>
    </row>
    <row r="267" spans="1:12" s="108" customFormat="1" ht="26.25" customHeight="1" thickBot="1" x14ac:dyDescent="0.35">
      <c r="A267" s="315"/>
      <c r="B267" s="290" t="s">
        <v>401</v>
      </c>
      <c r="C267" s="291"/>
      <c r="D267" s="247"/>
      <c r="E267" s="263"/>
      <c r="F267" s="263"/>
      <c r="G267" s="263">
        <f>SUM(G263:G266)</f>
        <v>843.4</v>
      </c>
      <c r="H267" s="263"/>
      <c r="I267" s="263"/>
      <c r="J267" s="264">
        <f>SUM(J256:J266)</f>
        <v>59038.459999999992</v>
      </c>
      <c r="K267" s="265"/>
      <c r="L267" s="266"/>
    </row>
    <row r="268" spans="1:12" ht="26.25" customHeight="1" x14ac:dyDescent="0.3">
      <c r="A268" s="292" t="s">
        <v>257</v>
      </c>
      <c r="B268" s="173">
        <v>1</v>
      </c>
      <c r="C268" s="145" t="s">
        <v>550</v>
      </c>
      <c r="D268" s="145" t="s">
        <v>551</v>
      </c>
      <c r="E268" s="146">
        <v>1972</v>
      </c>
      <c r="F268" s="146">
        <v>2009</v>
      </c>
      <c r="G268" s="146">
        <v>170.9</v>
      </c>
      <c r="H268" s="146">
        <v>118</v>
      </c>
      <c r="I268" s="145" t="s">
        <v>258</v>
      </c>
      <c r="J268" s="237">
        <v>2370</v>
      </c>
      <c r="K268" s="106" t="s">
        <v>365</v>
      </c>
      <c r="L268" s="5"/>
    </row>
    <row r="269" spans="1:12" ht="37.5" x14ac:dyDescent="0.3">
      <c r="A269" s="293"/>
      <c r="B269" s="28">
        <v>2</v>
      </c>
      <c r="C269" s="22" t="s">
        <v>552</v>
      </c>
      <c r="D269" s="22" t="s">
        <v>553</v>
      </c>
      <c r="E269" s="23">
        <v>1974</v>
      </c>
      <c r="F269" s="23">
        <v>2009</v>
      </c>
      <c r="G269" s="23">
        <v>114</v>
      </c>
      <c r="H269" s="23">
        <v>98</v>
      </c>
      <c r="I269" s="22" t="s">
        <v>258</v>
      </c>
      <c r="J269" s="89">
        <v>4200</v>
      </c>
      <c r="K269" s="106" t="s">
        <v>365</v>
      </c>
      <c r="L269" s="5"/>
    </row>
    <row r="270" spans="1:12" ht="26.25" customHeight="1" x14ac:dyDescent="0.3">
      <c r="A270" s="293"/>
      <c r="B270" s="28">
        <v>3</v>
      </c>
      <c r="C270" s="22" t="s">
        <v>554</v>
      </c>
      <c r="D270" s="22" t="s">
        <v>555</v>
      </c>
      <c r="E270" s="23">
        <v>1978</v>
      </c>
      <c r="F270" s="23">
        <v>2014</v>
      </c>
      <c r="G270" s="23">
        <v>64</v>
      </c>
      <c r="H270" s="23">
        <v>86</v>
      </c>
      <c r="I270" s="22" t="s">
        <v>258</v>
      </c>
      <c r="J270" s="89">
        <v>1400</v>
      </c>
      <c r="K270" s="106" t="s">
        <v>365</v>
      </c>
      <c r="L270" s="5"/>
    </row>
    <row r="271" spans="1:12" ht="37.5" x14ac:dyDescent="0.3">
      <c r="A271" s="293"/>
      <c r="B271" s="54">
        <v>4</v>
      </c>
      <c r="C271" s="55" t="s">
        <v>556</v>
      </c>
      <c r="D271" s="55" t="s">
        <v>557</v>
      </c>
      <c r="E271" s="55"/>
      <c r="F271" s="55"/>
      <c r="G271" s="55"/>
      <c r="H271" s="55"/>
      <c r="I271" s="55"/>
      <c r="J271" s="193">
        <v>8</v>
      </c>
      <c r="K271" s="106" t="s">
        <v>365</v>
      </c>
    </row>
    <row r="272" spans="1:12" ht="37.5" x14ac:dyDescent="0.3">
      <c r="A272" s="293"/>
      <c r="B272" s="54">
        <v>5</v>
      </c>
      <c r="C272" s="55" t="s">
        <v>556</v>
      </c>
      <c r="D272" s="55" t="s">
        <v>558</v>
      </c>
      <c r="E272" s="55"/>
      <c r="F272" s="55"/>
      <c r="G272" s="55"/>
      <c r="H272" s="55"/>
      <c r="I272" s="55"/>
      <c r="J272" s="193">
        <v>1.5</v>
      </c>
      <c r="K272" s="106" t="s">
        <v>365</v>
      </c>
    </row>
    <row r="273" spans="1:12" x14ac:dyDescent="0.3">
      <c r="A273" s="293"/>
      <c r="B273" s="54"/>
      <c r="C273" s="55"/>
      <c r="D273" s="55"/>
      <c r="E273" s="55"/>
      <c r="F273" s="55"/>
      <c r="G273" s="55"/>
      <c r="H273" s="55"/>
      <c r="I273" s="55"/>
      <c r="J273" s="193"/>
      <c r="K273" s="205"/>
    </row>
    <row r="274" spans="1:12" s="108" customFormat="1" ht="19.5" thickBot="1" x14ac:dyDescent="0.35">
      <c r="A274" s="310"/>
      <c r="B274" s="304" t="s">
        <v>401</v>
      </c>
      <c r="C274" s="305"/>
      <c r="D274" s="256"/>
      <c r="E274" s="256"/>
      <c r="F274" s="256"/>
      <c r="G274" s="256">
        <f>SUM(G268:G273)</f>
        <v>348.9</v>
      </c>
      <c r="H274" s="256"/>
      <c r="I274" s="256"/>
      <c r="J274" s="261">
        <f>SUM(J268:J273)</f>
        <v>7979.5</v>
      </c>
      <c r="K274" s="262"/>
    </row>
    <row r="275" spans="1:12" ht="37.5" x14ac:dyDescent="0.3">
      <c r="A275" s="301" t="s">
        <v>259</v>
      </c>
      <c r="B275" s="101">
        <v>1</v>
      </c>
      <c r="C275" s="41" t="s">
        <v>260</v>
      </c>
      <c r="D275" s="97" t="s">
        <v>261</v>
      </c>
      <c r="E275" s="59">
        <v>1998</v>
      </c>
      <c r="F275" s="59">
        <v>2001</v>
      </c>
      <c r="G275" s="59">
        <v>2220.6</v>
      </c>
      <c r="H275" s="59">
        <v>188</v>
      </c>
      <c r="I275" s="60"/>
      <c r="J275" s="206">
        <v>22280.695100000001</v>
      </c>
      <c r="K275" s="106" t="s">
        <v>365</v>
      </c>
      <c r="L275" s="104"/>
    </row>
    <row r="276" spans="1:12" ht="37.5" x14ac:dyDescent="0.3">
      <c r="A276" s="302"/>
      <c r="B276" s="21">
        <v>2</v>
      </c>
      <c r="C276" s="48" t="s">
        <v>43</v>
      </c>
      <c r="D276" s="66" t="s">
        <v>262</v>
      </c>
      <c r="E276" s="67">
        <v>1993</v>
      </c>
      <c r="F276" s="67">
        <v>2001</v>
      </c>
      <c r="G276" s="67">
        <v>104</v>
      </c>
      <c r="H276" s="67"/>
      <c r="I276" s="61"/>
      <c r="J276" s="58">
        <v>5388.1291000000001</v>
      </c>
      <c r="K276" s="106" t="s">
        <v>365</v>
      </c>
      <c r="L276" s="104"/>
    </row>
    <row r="277" spans="1:12" ht="37.5" x14ac:dyDescent="0.3">
      <c r="A277" s="302"/>
      <c r="B277" s="21">
        <v>3</v>
      </c>
      <c r="C277" s="48" t="s">
        <v>43</v>
      </c>
      <c r="D277" s="66" t="s">
        <v>263</v>
      </c>
      <c r="E277" s="67">
        <v>1972</v>
      </c>
      <c r="F277" s="67">
        <v>2001</v>
      </c>
      <c r="G277" s="67">
        <v>75</v>
      </c>
      <c r="H277" s="67">
        <v>17</v>
      </c>
      <c r="I277" s="61"/>
      <c r="J277" s="58">
        <v>1283.9126000000001</v>
      </c>
      <c r="K277" s="106" t="s">
        <v>365</v>
      </c>
      <c r="L277" s="104"/>
    </row>
    <row r="278" spans="1:12" ht="37.5" x14ac:dyDescent="0.3">
      <c r="A278" s="302"/>
      <c r="B278" s="21">
        <v>4</v>
      </c>
      <c r="C278" s="48" t="s">
        <v>43</v>
      </c>
      <c r="D278" s="66" t="s">
        <v>264</v>
      </c>
      <c r="E278" s="67">
        <v>1967</v>
      </c>
      <c r="F278" s="67">
        <v>2003</v>
      </c>
      <c r="G278" s="67">
        <v>100.8</v>
      </c>
      <c r="H278" s="67">
        <v>14</v>
      </c>
      <c r="I278" s="61"/>
      <c r="J278" s="58">
        <v>2474.3150999999998</v>
      </c>
      <c r="K278" s="106" t="s">
        <v>365</v>
      </c>
      <c r="L278" s="104"/>
    </row>
    <row r="279" spans="1:12" ht="37.5" x14ac:dyDescent="0.3">
      <c r="A279" s="302"/>
      <c r="B279" s="21">
        <v>5</v>
      </c>
      <c r="C279" s="48" t="s">
        <v>43</v>
      </c>
      <c r="D279" s="66" t="s">
        <v>265</v>
      </c>
      <c r="E279" s="67">
        <v>1967</v>
      </c>
      <c r="F279" s="67">
        <v>2001</v>
      </c>
      <c r="G279" s="67">
        <v>95</v>
      </c>
      <c r="H279" s="67">
        <v>17</v>
      </c>
      <c r="I279" s="61"/>
      <c r="J279" s="58">
        <v>3926.7633999999998</v>
      </c>
      <c r="K279" s="106" t="s">
        <v>365</v>
      </c>
      <c r="L279" s="104"/>
    </row>
    <row r="280" spans="1:12" ht="37.5" x14ac:dyDescent="0.3">
      <c r="A280" s="302"/>
      <c r="B280" s="21">
        <v>6</v>
      </c>
      <c r="C280" s="48" t="s">
        <v>43</v>
      </c>
      <c r="D280" s="66" t="s">
        <v>266</v>
      </c>
      <c r="E280" s="67">
        <v>1962</v>
      </c>
      <c r="F280" s="67">
        <v>2001</v>
      </c>
      <c r="G280" s="67">
        <v>90</v>
      </c>
      <c r="H280" s="67">
        <v>25</v>
      </c>
      <c r="I280" s="61"/>
      <c r="J280" s="58">
        <v>3123.5073000000002</v>
      </c>
      <c r="K280" s="106" t="s">
        <v>365</v>
      </c>
      <c r="L280" s="104"/>
    </row>
    <row r="281" spans="1:12" ht="37.5" x14ac:dyDescent="0.3">
      <c r="A281" s="302"/>
      <c r="B281" s="21">
        <v>7</v>
      </c>
      <c r="C281" s="48" t="s">
        <v>43</v>
      </c>
      <c r="D281" s="66" t="s">
        <v>267</v>
      </c>
      <c r="E281" s="67">
        <v>1970</v>
      </c>
      <c r="F281" s="67">
        <v>2002</v>
      </c>
      <c r="G281" s="67">
        <v>114.6</v>
      </c>
      <c r="H281" s="67">
        <v>64</v>
      </c>
      <c r="I281" s="61"/>
      <c r="J281" s="58">
        <v>7010.7736000000004</v>
      </c>
      <c r="K281" s="106" t="s">
        <v>365</v>
      </c>
      <c r="L281" s="104"/>
    </row>
    <row r="282" spans="1:12" ht="37.5" x14ac:dyDescent="0.3">
      <c r="A282" s="302"/>
      <c r="B282" s="21">
        <v>8</v>
      </c>
      <c r="C282" s="48" t="s">
        <v>43</v>
      </c>
      <c r="D282" s="66" t="s">
        <v>268</v>
      </c>
      <c r="E282" s="67">
        <v>1981</v>
      </c>
      <c r="F282" s="67">
        <v>2001</v>
      </c>
      <c r="G282" s="67">
        <v>96.7</v>
      </c>
      <c r="H282" s="67">
        <v>23</v>
      </c>
      <c r="I282" s="61"/>
      <c r="J282" s="58">
        <v>7101.9543000000003</v>
      </c>
      <c r="K282" s="106" t="s">
        <v>365</v>
      </c>
      <c r="L282" s="104"/>
    </row>
    <row r="283" spans="1:12" ht="37.5" x14ac:dyDescent="0.3">
      <c r="A283" s="302"/>
      <c r="B283" s="21">
        <v>9</v>
      </c>
      <c r="C283" s="48" t="s">
        <v>43</v>
      </c>
      <c r="D283" s="66" t="s">
        <v>269</v>
      </c>
      <c r="E283" s="67">
        <v>1962</v>
      </c>
      <c r="F283" s="67">
        <v>2004</v>
      </c>
      <c r="G283" s="67">
        <v>76</v>
      </c>
      <c r="H283" s="67">
        <v>99</v>
      </c>
      <c r="I283" s="61"/>
      <c r="J283" s="58">
        <v>4125.8683000000001</v>
      </c>
      <c r="K283" s="106" t="s">
        <v>365</v>
      </c>
      <c r="L283" s="104"/>
    </row>
    <row r="284" spans="1:12" ht="37.5" x14ac:dyDescent="0.3">
      <c r="A284" s="302"/>
      <c r="B284" s="21">
        <v>10</v>
      </c>
      <c r="C284" s="48" t="s">
        <v>43</v>
      </c>
      <c r="D284" s="66" t="s">
        <v>559</v>
      </c>
      <c r="E284" s="67">
        <v>1960</v>
      </c>
      <c r="F284" s="67"/>
      <c r="G284" s="67">
        <v>63.3</v>
      </c>
      <c r="H284" s="67"/>
      <c r="I284" s="61"/>
      <c r="J284" s="58">
        <v>7743.3454000000002</v>
      </c>
      <c r="K284" s="106" t="s">
        <v>365</v>
      </c>
      <c r="L284" s="104"/>
    </row>
    <row r="285" spans="1:12" ht="37.5" x14ac:dyDescent="0.3">
      <c r="A285" s="302"/>
      <c r="B285" s="21">
        <v>11</v>
      </c>
      <c r="C285" s="48" t="s">
        <v>43</v>
      </c>
      <c r="D285" s="66" t="s">
        <v>560</v>
      </c>
      <c r="E285" s="67">
        <v>1953</v>
      </c>
      <c r="F285" s="67">
        <v>1996</v>
      </c>
      <c r="G285" s="67">
        <v>89.7</v>
      </c>
      <c r="H285" s="67">
        <v>54</v>
      </c>
      <c r="I285" s="61"/>
      <c r="J285" s="58">
        <v>1610.2841000000001</v>
      </c>
      <c r="K285" s="106" t="s">
        <v>365</v>
      </c>
      <c r="L285" s="104"/>
    </row>
    <row r="286" spans="1:12" ht="37.5" x14ac:dyDescent="0.3">
      <c r="A286" s="302"/>
      <c r="B286" s="21">
        <v>12</v>
      </c>
      <c r="C286" s="48" t="s">
        <v>43</v>
      </c>
      <c r="D286" s="66" t="s">
        <v>270</v>
      </c>
      <c r="E286" s="67">
        <v>1968</v>
      </c>
      <c r="F286" s="67">
        <v>2003</v>
      </c>
      <c r="G286" s="67">
        <v>75</v>
      </c>
      <c r="H286" s="67">
        <v>9</v>
      </c>
      <c r="I286" s="61"/>
      <c r="J286" s="58">
        <v>2677.3137000000002</v>
      </c>
      <c r="K286" s="106" t="s">
        <v>365</v>
      </c>
      <c r="L286" s="104"/>
    </row>
    <row r="287" spans="1:12" ht="37.5" x14ac:dyDescent="0.3">
      <c r="A287" s="302"/>
      <c r="B287" s="21">
        <v>13</v>
      </c>
      <c r="C287" s="48" t="s">
        <v>43</v>
      </c>
      <c r="D287" s="66" t="s">
        <v>271</v>
      </c>
      <c r="E287" s="67">
        <v>1968</v>
      </c>
      <c r="F287" s="67">
        <v>2001</v>
      </c>
      <c r="G287" s="67">
        <v>81.400000000000006</v>
      </c>
      <c r="H287" s="67">
        <v>53</v>
      </c>
      <c r="I287" s="61"/>
      <c r="J287" s="58">
        <v>4412.7960999999996</v>
      </c>
      <c r="K287" s="106" t="s">
        <v>365</v>
      </c>
      <c r="L287" s="104"/>
    </row>
    <row r="288" spans="1:12" ht="37.5" x14ac:dyDescent="0.3">
      <c r="A288" s="302"/>
      <c r="B288" s="21">
        <v>14</v>
      </c>
      <c r="C288" s="48" t="s">
        <v>43</v>
      </c>
      <c r="D288" s="66" t="s">
        <v>272</v>
      </c>
      <c r="E288" s="67">
        <v>1962</v>
      </c>
      <c r="F288" s="67">
        <v>2001</v>
      </c>
      <c r="G288" s="72"/>
      <c r="H288" s="67"/>
      <c r="I288" s="61"/>
      <c r="J288" s="58">
        <v>3822.0857000000001</v>
      </c>
      <c r="K288" s="106" t="s">
        <v>365</v>
      </c>
      <c r="L288" s="104"/>
    </row>
    <row r="289" spans="1:12" ht="37.5" x14ac:dyDescent="0.3">
      <c r="A289" s="302"/>
      <c r="B289" s="21">
        <v>15</v>
      </c>
      <c r="C289" s="50" t="s">
        <v>273</v>
      </c>
      <c r="D289" s="66" t="s">
        <v>274</v>
      </c>
      <c r="E289" s="67">
        <v>1977</v>
      </c>
      <c r="F289" s="67">
        <v>2001</v>
      </c>
      <c r="G289" s="67">
        <v>648</v>
      </c>
      <c r="H289" s="67">
        <v>1117</v>
      </c>
      <c r="I289" s="61"/>
      <c r="J289" s="58">
        <v>73089.511599999998</v>
      </c>
      <c r="K289" s="106" t="s">
        <v>365</v>
      </c>
      <c r="L289" s="104"/>
    </row>
    <row r="290" spans="1:12" ht="37.5" x14ac:dyDescent="0.3">
      <c r="A290" s="302"/>
      <c r="B290" s="21">
        <v>16</v>
      </c>
      <c r="C290" s="48" t="s">
        <v>43</v>
      </c>
      <c r="D290" s="66" t="s">
        <v>275</v>
      </c>
      <c r="E290" s="67">
        <v>1968</v>
      </c>
      <c r="F290" s="67">
        <v>2009</v>
      </c>
      <c r="G290" s="67">
        <v>131.5</v>
      </c>
      <c r="H290" s="67">
        <v>36</v>
      </c>
      <c r="I290" s="61"/>
      <c r="J290" s="58">
        <v>8036.1244999999999</v>
      </c>
      <c r="K290" s="106" t="s">
        <v>365</v>
      </c>
      <c r="L290" s="104"/>
    </row>
    <row r="291" spans="1:12" ht="37.5" x14ac:dyDescent="0.3">
      <c r="A291" s="302"/>
      <c r="B291" s="21">
        <v>17</v>
      </c>
      <c r="C291" s="48" t="s">
        <v>43</v>
      </c>
      <c r="D291" s="66" t="s">
        <v>276</v>
      </c>
      <c r="E291" s="67">
        <v>1980</v>
      </c>
      <c r="F291" s="67">
        <v>1996</v>
      </c>
      <c r="G291" s="67">
        <v>98</v>
      </c>
      <c r="H291" s="67">
        <v>30</v>
      </c>
      <c r="I291" s="61"/>
      <c r="J291" s="58">
        <v>7427.357</v>
      </c>
      <c r="K291" s="106" t="s">
        <v>365</v>
      </c>
      <c r="L291" s="104"/>
    </row>
    <row r="292" spans="1:12" ht="37.5" x14ac:dyDescent="0.3">
      <c r="A292" s="302"/>
      <c r="B292" s="21">
        <v>18</v>
      </c>
      <c r="C292" s="48" t="s">
        <v>43</v>
      </c>
      <c r="D292" s="66" t="s">
        <v>277</v>
      </c>
      <c r="E292" s="67">
        <v>1978</v>
      </c>
      <c r="F292" s="67">
        <v>2001</v>
      </c>
      <c r="G292" s="67">
        <v>92.1</v>
      </c>
      <c r="H292" s="67">
        <v>28</v>
      </c>
      <c r="I292" s="61"/>
      <c r="J292" s="58">
        <v>5303.4171999999999</v>
      </c>
      <c r="K292" s="106" t="s">
        <v>365</v>
      </c>
      <c r="L292" s="104"/>
    </row>
    <row r="293" spans="1:12" ht="37.5" x14ac:dyDescent="0.3">
      <c r="A293" s="302"/>
      <c r="B293" s="21">
        <v>19</v>
      </c>
      <c r="C293" s="48" t="s">
        <v>43</v>
      </c>
      <c r="D293" s="66" t="s">
        <v>278</v>
      </c>
      <c r="E293" s="67">
        <v>1979</v>
      </c>
      <c r="F293" s="67">
        <v>2001</v>
      </c>
      <c r="G293" s="72"/>
      <c r="H293" s="67"/>
      <c r="I293" s="61"/>
      <c r="J293" s="58">
        <v>6299.4231</v>
      </c>
      <c r="K293" s="106" t="s">
        <v>365</v>
      </c>
      <c r="L293" s="104"/>
    </row>
    <row r="294" spans="1:12" ht="37.5" x14ac:dyDescent="0.3">
      <c r="A294" s="302"/>
      <c r="B294" s="21">
        <v>20</v>
      </c>
      <c r="C294" s="48" t="s">
        <v>279</v>
      </c>
      <c r="D294" s="66" t="s">
        <v>274</v>
      </c>
      <c r="E294" s="67">
        <v>1923</v>
      </c>
      <c r="F294" s="67">
        <v>2010</v>
      </c>
      <c r="G294" s="67">
        <v>80.3</v>
      </c>
      <c r="H294" s="67"/>
      <c r="I294" s="61"/>
      <c r="J294" s="58">
        <v>12779.381600000001</v>
      </c>
      <c r="K294" s="106" t="s">
        <v>365</v>
      </c>
      <c r="L294" s="104"/>
    </row>
    <row r="295" spans="1:12" ht="37.5" x14ac:dyDescent="0.3">
      <c r="A295" s="302"/>
      <c r="B295" s="21">
        <v>21</v>
      </c>
      <c r="C295" s="48" t="s">
        <v>43</v>
      </c>
      <c r="D295" s="66" t="s">
        <v>280</v>
      </c>
      <c r="E295" s="67">
        <v>1975</v>
      </c>
      <c r="F295" s="67"/>
      <c r="G295" s="67">
        <v>75</v>
      </c>
      <c r="H295" s="67">
        <v>10</v>
      </c>
      <c r="I295" s="61"/>
      <c r="J295" s="58">
        <v>6223.8491000000004</v>
      </c>
      <c r="K295" s="106" t="s">
        <v>365</v>
      </c>
      <c r="L295" s="104"/>
    </row>
    <row r="296" spans="1:12" ht="37.5" x14ac:dyDescent="0.3">
      <c r="A296" s="302"/>
      <c r="B296" s="21">
        <v>22</v>
      </c>
      <c r="C296" s="48" t="s">
        <v>43</v>
      </c>
      <c r="D296" s="66" t="s">
        <v>281</v>
      </c>
      <c r="E296" s="67">
        <v>1975</v>
      </c>
      <c r="F296" s="67">
        <v>1996</v>
      </c>
      <c r="G296" s="67">
        <v>112</v>
      </c>
      <c r="H296" s="67">
        <v>39</v>
      </c>
      <c r="I296" s="61"/>
      <c r="J296" s="58">
        <v>1159.5671</v>
      </c>
      <c r="K296" s="106" t="s">
        <v>365</v>
      </c>
      <c r="L296" s="104"/>
    </row>
    <row r="297" spans="1:12" ht="37.5" x14ac:dyDescent="0.3">
      <c r="A297" s="302"/>
      <c r="B297" s="21">
        <v>23</v>
      </c>
      <c r="C297" s="48" t="s">
        <v>43</v>
      </c>
      <c r="D297" s="66" t="s">
        <v>282</v>
      </c>
      <c r="E297" s="67">
        <v>1953</v>
      </c>
      <c r="F297" s="67"/>
      <c r="G297" s="67">
        <v>80.2</v>
      </c>
      <c r="H297" s="67">
        <v>31</v>
      </c>
      <c r="I297" s="61"/>
      <c r="J297" s="58">
        <v>921.43430000000001</v>
      </c>
      <c r="K297" s="106" t="s">
        <v>365</v>
      </c>
      <c r="L297" s="104"/>
    </row>
    <row r="298" spans="1:12" ht="37.5" x14ac:dyDescent="0.3">
      <c r="A298" s="302"/>
      <c r="B298" s="21">
        <v>24</v>
      </c>
      <c r="C298" s="48" t="s">
        <v>283</v>
      </c>
      <c r="D298" s="66" t="s">
        <v>284</v>
      </c>
      <c r="E298" s="67">
        <v>1975</v>
      </c>
      <c r="F298" s="67"/>
      <c r="G298" s="67">
        <v>482</v>
      </c>
      <c r="H298" s="67">
        <v>6786</v>
      </c>
      <c r="I298" s="61"/>
      <c r="J298" s="58">
        <v>0</v>
      </c>
      <c r="K298" s="106" t="s">
        <v>365</v>
      </c>
      <c r="L298" s="104"/>
    </row>
    <row r="299" spans="1:12" ht="37.5" x14ac:dyDescent="0.3">
      <c r="A299" s="302"/>
      <c r="B299" s="21">
        <v>25</v>
      </c>
      <c r="C299" s="48" t="s">
        <v>285</v>
      </c>
      <c r="D299" s="66" t="s">
        <v>286</v>
      </c>
      <c r="E299" s="67">
        <v>1998</v>
      </c>
      <c r="F299" s="67">
        <v>2001</v>
      </c>
      <c r="G299" s="67">
        <v>205.2</v>
      </c>
      <c r="H299" s="67">
        <v>188</v>
      </c>
      <c r="I299" s="61"/>
      <c r="J299" s="58">
        <v>126674.0953</v>
      </c>
      <c r="K299" s="106" t="s">
        <v>365</v>
      </c>
      <c r="L299" s="104"/>
    </row>
    <row r="300" spans="1:12" ht="37.5" x14ac:dyDescent="0.3">
      <c r="A300" s="302"/>
      <c r="B300" s="21">
        <v>26</v>
      </c>
      <c r="C300" s="48" t="s">
        <v>287</v>
      </c>
      <c r="D300" s="66" t="s">
        <v>261</v>
      </c>
      <c r="E300" s="67">
        <v>1993</v>
      </c>
      <c r="F300" s="67">
        <v>2001</v>
      </c>
      <c r="G300" s="67">
        <v>714.4</v>
      </c>
      <c r="H300" s="67">
        <v>188</v>
      </c>
      <c r="I300" s="61"/>
      <c r="J300" s="58">
        <v>101045.13860000001</v>
      </c>
      <c r="K300" s="106" t="s">
        <v>365</v>
      </c>
      <c r="L300" s="104"/>
    </row>
    <row r="301" spans="1:12" ht="37.5" x14ac:dyDescent="0.3">
      <c r="A301" s="302"/>
      <c r="B301" s="21">
        <v>27</v>
      </c>
      <c r="C301" s="48" t="s">
        <v>279</v>
      </c>
      <c r="D301" s="66" t="s">
        <v>288</v>
      </c>
      <c r="E301" s="67">
        <v>1972</v>
      </c>
      <c r="F301" s="67">
        <v>2001</v>
      </c>
      <c r="G301" s="67">
        <v>348.1</v>
      </c>
      <c r="H301" s="67"/>
      <c r="I301" s="61"/>
      <c r="J301" s="58">
        <v>0</v>
      </c>
      <c r="K301" s="106" t="s">
        <v>365</v>
      </c>
      <c r="L301" s="104"/>
    </row>
    <row r="302" spans="1:12" ht="37.5" x14ac:dyDescent="0.3">
      <c r="A302" s="302"/>
      <c r="B302" s="21">
        <v>28</v>
      </c>
      <c r="C302" s="48" t="s">
        <v>561</v>
      </c>
      <c r="D302" s="71" t="s">
        <v>289</v>
      </c>
      <c r="E302" s="67">
        <v>1967</v>
      </c>
      <c r="F302" s="67">
        <v>2003</v>
      </c>
      <c r="G302" s="67">
        <v>1540.2</v>
      </c>
      <c r="H302" s="67"/>
      <c r="I302" s="61"/>
      <c r="J302" s="58">
        <v>1768.6156000000001</v>
      </c>
      <c r="K302" s="106" t="s">
        <v>365</v>
      </c>
      <c r="L302" s="104"/>
    </row>
    <row r="303" spans="1:12" ht="37.5" x14ac:dyDescent="0.3">
      <c r="A303" s="302"/>
      <c r="B303" s="21">
        <v>29</v>
      </c>
      <c r="C303" s="48" t="s">
        <v>43</v>
      </c>
      <c r="D303" s="66" t="s">
        <v>290</v>
      </c>
      <c r="E303" s="67">
        <v>1982</v>
      </c>
      <c r="F303" s="67"/>
      <c r="G303" s="72"/>
      <c r="H303" s="67">
        <v>80</v>
      </c>
      <c r="I303" s="61"/>
      <c r="J303" s="58">
        <v>1892.5518</v>
      </c>
      <c r="K303" s="106" t="s">
        <v>365</v>
      </c>
      <c r="L303" s="104"/>
    </row>
    <row r="304" spans="1:12" ht="37.5" x14ac:dyDescent="0.3">
      <c r="A304" s="302"/>
      <c r="B304" s="21">
        <v>30</v>
      </c>
      <c r="C304" s="48" t="s">
        <v>43</v>
      </c>
      <c r="D304" s="66" t="s">
        <v>202</v>
      </c>
      <c r="E304" s="67">
        <v>1972</v>
      </c>
      <c r="F304" s="67"/>
      <c r="G304" s="67">
        <v>32</v>
      </c>
      <c r="H304" s="67">
        <v>32</v>
      </c>
      <c r="I304" s="61"/>
      <c r="J304" s="58">
        <v>10453.02</v>
      </c>
      <c r="K304" s="106" t="s">
        <v>365</v>
      </c>
      <c r="L304" s="104"/>
    </row>
    <row r="305" spans="1:12" ht="37.5" x14ac:dyDescent="0.3">
      <c r="A305" s="302"/>
      <c r="B305" s="21">
        <v>31</v>
      </c>
      <c r="C305" s="48" t="s">
        <v>291</v>
      </c>
      <c r="D305" s="66" t="s">
        <v>292</v>
      </c>
      <c r="E305" s="67">
        <v>1992</v>
      </c>
      <c r="F305" s="67"/>
      <c r="G305" s="67">
        <v>102.8</v>
      </c>
      <c r="H305" s="67">
        <v>1117</v>
      </c>
      <c r="I305" s="61"/>
      <c r="J305" s="58">
        <v>6023.7169000000004</v>
      </c>
      <c r="K305" s="106" t="s">
        <v>365</v>
      </c>
      <c r="L305" s="104"/>
    </row>
    <row r="306" spans="1:12" ht="56.25" x14ac:dyDescent="0.3">
      <c r="A306" s="302"/>
      <c r="B306" s="207">
        <v>32</v>
      </c>
      <c r="C306" s="208" t="s">
        <v>562</v>
      </c>
      <c r="D306" s="208" t="s">
        <v>563</v>
      </c>
      <c r="E306" s="72">
        <v>2002</v>
      </c>
      <c r="F306" s="72">
        <v>2015</v>
      </c>
      <c r="G306" s="71"/>
      <c r="H306" s="72"/>
      <c r="I306" s="71"/>
      <c r="J306" s="209">
        <v>4315.75</v>
      </c>
      <c r="K306" s="106" t="s">
        <v>365</v>
      </c>
      <c r="L306" s="104"/>
    </row>
    <row r="307" spans="1:12" ht="56.25" x14ac:dyDescent="0.3">
      <c r="A307" s="302"/>
      <c r="B307" s="207">
        <v>33</v>
      </c>
      <c r="C307" s="208" t="s">
        <v>564</v>
      </c>
      <c r="D307" s="208" t="s">
        <v>563</v>
      </c>
      <c r="E307" s="72">
        <v>2004</v>
      </c>
      <c r="F307" s="72">
        <v>2015</v>
      </c>
      <c r="G307" s="72"/>
      <c r="H307" s="72"/>
      <c r="I307" s="71"/>
      <c r="J307" s="209">
        <v>4729.3999999999996</v>
      </c>
      <c r="K307" s="106" t="s">
        <v>365</v>
      </c>
      <c r="L307" s="104"/>
    </row>
    <row r="308" spans="1:12" ht="37.5" x14ac:dyDescent="0.3">
      <c r="A308" s="302"/>
      <c r="B308" s="207">
        <v>34</v>
      </c>
      <c r="C308" s="208" t="s">
        <v>565</v>
      </c>
      <c r="D308" s="208" t="s">
        <v>566</v>
      </c>
      <c r="E308" s="72">
        <v>1964</v>
      </c>
      <c r="F308" s="72">
        <v>2015</v>
      </c>
      <c r="G308" s="72"/>
      <c r="H308" s="72"/>
      <c r="I308" s="71"/>
      <c r="J308" s="209">
        <v>11601.88</v>
      </c>
      <c r="K308" s="106" t="s">
        <v>365</v>
      </c>
      <c r="L308" s="104"/>
    </row>
    <row r="309" spans="1:12" ht="37.5" x14ac:dyDescent="0.3">
      <c r="A309" s="302"/>
      <c r="B309" s="207">
        <v>35</v>
      </c>
      <c r="C309" s="208" t="s">
        <v>567</v>
      </c>
      <c r="D309" s="208" t="s">
        <v>568</v>
      </c>
      <c r="E309" s="72">
        <v>1973</v>
      </c>
      <c r="F309" s="72">
        <v>2015</v>
      </c>
      <c r="G309" s="72"/>
      <c r="H309" s="72"/>
      <c r="I309" s="71"/>
      <c r="J309" s="209">
        <v>64585.61</v>
      </c>
      <c r="K309" s="106" t="s">
        <v>365</v>
      </c>
      <c r="L309" s="104"/>
    </row>
    <row r="310" spans="1:12" ht="37.5" x14ac:dyDescent="0.3">
      <c r="A310" s="302"/>
      <c r="B310" s="207">
        <v>36</v>
      </c>
      <c r="C310" s="208" t="s">
        <v>104</v>
      </c>
      <c r="D310" s="208" t="s">
        <v>289</v>
      </c>
      <c r="E310" s="72">
        <v>1988</v>
      </c>
      <c r="F310" s="72">
        <v>2015</v>
      </c>
      <c r="G310" s="72"/>
      <c r="H310" s="72"/>
      <c r="I310" s="71"/>
      <c r="J310" s="209">
        <v>555340.81000000006</v>
      </c>
      <c r="K310" s="106" t="s">
        <v>365</v>
      </c>
      <c r="L310" s="104"/>
    </row>
    <row r="311" spans="1:12" ht="37.5" x14ac:dyDescent="0.3">
      <c r="A311" s="302"/>
      <c r="B311" s="207">
        <v>37</v>
      </c>
      <c r="C311" s="210" t="s">
        <v>225</v>
      </c>
      <c r="D311" s="208" t="s">
        <v>566</v>
      </c>
      <c r="E311" s="72">
        <v>1968</v>
      </c>
      <c r="F311" s="72">
        <v>2015</v>
      </c>
      <c r="G311" s="72"/>
      <c r="H311" s="72"/>
      <c r="I311" s="73"/>
      <c r="J311" s="209">
        <v>1122.48</v>
      </c>
      <c r="K311" s="106" t="s">
        <v>365</v>
      </c>
      <c r="L311" s="104"/>
    </row>
    <row r="312" spans="1:12" x14ac:dyDescent="0.3">
      <c r="A312" s="302"/>
      <c r="B312" s="55"/>
      <c r="C312" s="55"/>
      <c r="D312" s="55"/>
      <c r="E312" s="55"/>
      <c r="F312" s="55"/>
      <c r="G312" s="55"/>
      <c r="H312" s="55"/>
      <c r="I312" s="55"/>
      <c r="J312" s="55"/>
      <c r="K312" s="211"/>
      <c r="L312" s="104"/>
    </row>
    <row r="313" spans="1:12" x14ac:dyDescent="0.3">
      <c r="A313" s="302"/>
      <c r="B313" s="55"/>
      <c r="C313" s="55"/>
      <c r="D313" s="55"/>
      <c r="E313" s="55"/>
      <c r="F313" s="55"/>
      <c r="G313" s="55"/>
      <c r="H313" s="55"/>
      <c r="I313" s="55"/>
      <c r="J313" s="55"/>
      <c r="K313" s="211"/>
      <c r="L313" s="104"/>
    </row>
    <row r="314" spans="1:12" s="108" customFormat="1" ht="19.5" thickBot="1" x14ac:dyDescent="0.35">
      <c r="A314" s="302"/>
      <c r="B314" s="290" t="s">
        <v>401</v>
      </c>
      <c r="C314" s="291"/>
      <c r="D314" s="247"/>
      <c r="E314" s="247"/>
      <c r="F314" s="247"/>
      <c r="G314" s="247">
        <f>SUM(G275:G313)</f>
        <v>8023.9000000000005</v>
      </c>
      <c r="H314" s="247"/>
      <c r="I314" s="247"/>
      <c r="J314" s="259">
        <f>SUM(J275:J313)</f>
        <v>1087774.8774999999</v>
      </c>
      <c r="K314" s="260"/>
      <c r="L314" s="250"/>
    </row>
    <row r="315" spans="1:12" ht="37.5" x14ac:dyDescent="0.3">
      <c r="A315" s="301" t="s">
        <v>293</v>
      </c>
      <c r="B315" s="144">
        <v>1</v>
      </c>
      <c r="C315" s="182" t="s">
        <v>43</v>
      </c>
      <c r="D315" s="212" t="s">
        <v>294</v>
      </c>
      <c r="E315" s="213" t="s">
        <v>295</v>
      </c>
      <c r="F315" s="213">
        <v>2004</v>
      </c>
      <c r="G315" s="214">
        <v>88</v>
      </c>
      <c r="H315" s="214">
        <v>42</v>
      </c>
      <c r="I315" s="214" t="s">
        <v>296</v>
      </c>
      <c r="J315" s="215">
        <v>16640.275600000001</v>
      </c>
      <c r="K315" s="106" t="s">
        <v>365</v>
      </c>
      <c r="L315" s="104"/>
    </row>
    <row r="316" spans="1:12" ht="37.5" x14ac:dyDescent="0.3">
      <c r="A316" s="302"/>
      <c r="B316" s="101">
        <v>2</v>
      </c>
      <c r="C316" s="41" t="s">
        <v>43</v>
      </c>
      <c r="D316" s="97" t="s">
        <v>297</v>
      </c>
      <c r="E316" s="59">
        <v>1950</v>
      </c>
      <c r="F316" s="59">
        <v>2010</v>
      </c>
      <c r="G316" s="60">
        <v>80</v>
      </c>
      <c r="H316" s="60">
        <v>52</v>
      </c>
      <c r="I316" s="60" t="s">
        <v>298</v>
      </c>
      <c r="J316" s="43">
        <v>0</v>
      </c>
      <c r="K316" s="106" t="s">
        <v>365</v>
      </c>
      <c r="L316" s="104"/>
    </row>
    <row r="317" spans="1:12" ht="37.5" x14ac:dyDescent="0.3">
      <c r="A317" s="302"/>
      <c r="B317" s="101">
        <v>3</v>
      </c>
      <c r="C317" s="41" t="s">
        <v>43</v>
      </c>
      <c r="D317" s="97" t="s">
        <v>299</v>
      </c>
      <c r="E317" s="59">
        <v>1974</v>
      </c>
      <c r="F317" s="59">
        <v>2004</v>
      </c>
      <c r="G317" s="60">
        <v>67.3</v>
      </c>
      <c r="H317" s="60">
        <v>80</v>
      </c>
      <c r="I317" s="60" t="s">
        <v>298</v>
      </c>
      <c r="J317" s="43">
        <v>1085.8378</v>
      </c>
      <c r="K317" s="106" t="s">
        <v>365</v>
      </c>
      <c r="L317" s="104"/>
    </row>
    <row r="318" spans="1:12" ht="37.5" x14ac:dyDescent="0.3">
      <c r="A318" s="302"/>
      <c r="B318" s="101">
        <v>4</v>
      </c>
      <c r="C318" s="41" t="s">
        <v>43</v>
      </c>
      <c r="D318" s="97" t="s">
        <v>300</v>
      </c>
      <c r="E318" s="59">
        <v>1972</v>
      </c>
      <c r="F318" s="59">
        <v>2006</v>
      </c>
      <c r="G318" s="60">
        <v>140</v>
      </c>
      <c r="H318" s="60">
        <v>72</v>
      </c>
      <c r="I318" s="60" t="s">
        <v>298</v>
      </c>
      <c r="J318" s="43">
        <v>47945.03</v>
      </c>
      <c r="K318" s="106" t="s">
        <v>365</v>
      </c>
      <c r="L318" s="104"/>
    </row>
    <row r="319" spans="1:12" ht="37.5" x14ac:dyDescent="0.3">
      <c r="A319" s="302"/>
      <c r="B319" s="101">
        <v>5</v>
      </c>
      <c r="C319" s="41" t="s">
        <v>43</v>
      </c>
      <c r="D319" s="97" t="s">
        <v>301</v>
      </c>
      <c r="E319" s="59" t="s">
        <v>295</v>
      </c>
      <c r="F319" s="59">
        <v>2001</v>
      </c>
      <c r="G319" s="60">
        <v>45</v>
      </c>
      <c r="H319" s="60">
        <v>71</v>
      </c>
      <c r="I319" s="61" t="s">
        <v>298</v>
      </c>
      <c r="J319" s="43">
        <v>1860.8910000000001</v>
      </c>
      <c r="K319" s="106" t="s">
        <v>365</v>
      </c>
      <c r="L319" s="104"/>
    </row>
    <row r="320" spans="1:12" ht="37.5" x14ac:dyDescent="0.3">
      <c r="A320" s="302"/>
      <c r="B320" s="101">
        <v>6</v>
      </c>
      <c r="C320" s="41" t="s">
        <v>43</v>
      </c>
      <c r="D320" s="97" t="s">
        <v>302</v>
      </c>
      <c r="E320" s="59">
        <v>1968</v>
      </c>
      <c r="F320" s="59">
        <v>2002</v>
      </c>
      <c r="G320" s="60">
        <v>82</v>
      </c>
      <c r="H320" s="60">
        <v>64</v>
      </c>
      <c r="I320" s="60" t="s">
        <v>298</v>
      </c>
      <c r="J320" s="43">
        <v>3969.5998</v>
      </c>
      <c r="K320" s="106" t="s">
        <v>365</v>
      </c>
      <c r="L320" s="104"/>
    </row>
    <row r="321" spans="1:12" ht="37.5" x14ac:dyDescent="0.3">
      <c r="A321" s="302"/>
      <c r="B321" s="101">
        <v>7</v>
      </c>
      <c r="C321" s="41" t="s">
        <v>43</v>
      </c>
      <c r="D321" s="97" t="s">
        <v>303</v>
      </c>
      <c r="E321" s="59">
        <v>1972</v>
      </c>
      <c r="F321" s="59">
        <v>2000</v>
      </c>
      <c r="G321" s="60">
        <v>75</v>
      </c>
      <c r="H321" s="60">
        <v>15</v>
      </c>
      <c r="I321" s="60" t="s">
        <v>296</v>
      </c>
      <c r="J321" s="43">
        <v>1727.075</v>
      </c>
      <c r="K321" s="106" t="s">
        <v>365</v>
      </c>
      <c r="L321" s="104"/>
    </row>
    <row r="322" spans="1:12" ht="37.5" x14ac:dyDescent="0.3">
      <c r="A322" s="302"/>
      <c r="B322" s="101">
        <v>8</v>
      </c>
      <c r="C322" s="41" t="s">
        <v>43</v>
      </c>
      <c r="D322" s="97" t="s">
        <v>304</v>
      </c>
      <c r="E322" s="59" t="s">
        <v>295</v>
      </c>
      <c r="F322" s="59">
        <v>2001</v>
      </c>
      <c r="G322" s="60"/>
      <c r="H322" s="60">
        <v>32</v>
      </c>
      <c r="I322" s="60" t="s">
        <v>296</v>
      </c>
      <c r="J322" s="43">
        <v>5168.5375999999997</v>
      </c>
      <c r="K322" s="106" t="s">
        <v>365</v>
      </c>
      <c r="L322" s="104"/>
    </row>
    <row r="323" spans="1:12" ht="37.5" x14ac:dyDescent="0.3">
      <c r="A323" s="302"/>
      <c r="B323" s="101">
        <v>9</v>
      </c>
      <c r="C323" s="41" t="s">
        <v>43</v>
      </c>
      <c r="D323" s="97" t="s">
        <v>305</v>
      </c>
      <c r="E323" s="59">
        <v>1969</v>
      </c>
      <c r="F323" s="59">
        <v>2007</v>
      </c>
      <c r="G323" s="60">
        <v>97</v>
      </c>
      <c r="H323" s="60">
        <v>57</v>
      </c>
      <c r="I323" s="60" t="s">
        <v>298</v>
      </c>
      <c r="J323" s="43">
        <v>562.19709999999998</v>
      </c>
      <c r="K323" s="106" t="s">
        <v>365</v>
      </c>
      <c r="L323" s="104"/>
    </row>
    <row r="324" spans="1:12" ht="37.5" x14ac:dyDescent="0.3">
      <c r="A324" s="302"/>
      <c r="B324" s="101">
        <v>10</v>
      </c>
      <c r="C324" s="41" t="s">
        <v>43</v>
      </c>
      <c r="D324" s="97" t="s">
        <v>306</v>
      </c>
      <c r="E324" s="59">
        <v>1967</v>
      </c>
      <c r="F324" s="59">
        <v>2010</v>
      </c>
      <c r="G324" s="60">
        <v>94</v>
      </c>
      <c r="H324" s="60">
        <v>43</v>
      </c>
      <c r="I324" s="60" t="s">
        <v>298</v>
      </c>
      <c r="J324" s="43">
        <v>3442.5448000000001</v>
      </c>
      <c r="K324" s="106" t="s">
        <v>365</v>
      </c>
      <c r="L324" s="104"/>
    </row>
    <row r="325" spans="1:12" ht="37.5" x14ac:dyDescent="0.3">
      <c r="A325" s="302"/>
      <c r="B325" s="101">
        <v>11</v>
      </c>
      <c r="C325" s="41" t="s">
        <v>43</v>
      </c>
      <c r="D325" s="97" t="s">
        <v>307</v>
      </c>
      <c r="E325" s="59">
        <v>1974</v>
      </c>
      <c r="F325" s="59">
        <v>2001</v>
      </c>
      <c r="G325" s="60">
        <v>144</v>
      </c>
      <c r="H325" s="60">
        <v>36</v>
      </c>
      <c r="I325" s="60" t="s">
        <v>296</v>
      </c>
      <c r="J325" s="43">
        <v>1157.1461999999999</v>
      </c>
      <c r="K325" s="106" t="s">
        <v>365</v>
      </c>
      <c r="L325" s="104"/>
    </row>
    <row r="326" spans="1:12" ht="37.5" x14ac:dyDescent="0.3">
      <c r="A326" s="302"/>
      <c r="B326" s="101">
        <v>12</v>
      </c>
      <c r="C326" s="41" t="s">
        <v>43</v>
      </c>
      <c r="D326" s="97" t="s">
        <v>308</v>
      </c>
      <c r="E326" s="59">
        <v>1968</v>
      </c>
      <c r="F326" s="59">
        <v>2004</v>
      </c>
      <c r="G326" s="60">
        <v>95</v>
      </c>
      <c r="H326" s="60">
        <v>26</v>
      </c>
      <c r="I326" s="60" t="s">
        <v>296</v>
      </c>
      <c r="J326" s="43">
        <v>3778.5144</v>
      </c>
      <c r="K326" s="106" t="s">
        <v>365</v>
      </c>
      <c r="L326" s="104"/>
    </row>
    <row r="327" spans="1:12" ht="15.75" customHeight="1" x14ac:dyDescent="0.3">
      <c r="A327" s="302"/>
      <c r="B327" s="62">
        <v>13</v>
      </c>
      <c r="C327" s="56" t="s">
        <v>62</v>
      </c>
      <c r="D327" s="63" t="s">
        <v>309</v>
      </c>
      <c r="E327" s="64" t="s">
        <v>295</v>
      </c>
      <c r="F327" s="64">
        <v>2001</v>
      </c>
      <c r="G327" s="65"/>
      <c r="H327" s="65"/>
      <c r="I327" s="216" t="s">
        <v>310</v>
      </c>
      <c r="J327" s="57">
        <v>5919.8145999999997</v>
      </c>
      <c r="K327" s="106" t="s">
        <v>365</v>
      </c>
      <c r="L327" s="104"/>
    </row>
    <row r="328" spans="1:12" ht="18.75" customHeight="1" x14ac:dyDescent="0.3">
      <c r="A328" s="302"/>
      <c r="B328" s="55"/>
      <c r="C328" s="55"/>
      <c r="D328" s="55"/>
      <c r="E328" s="55"/>
      <c r="F328" s="55"/>
      <c r="G328" s="55"/>
      <c r="H328" s="55"/>
      <c r="I328" s="55"/>
      <c r="J328" s="55"/>
      <c r="K328" s="163"/>
      <c r="L328" s="104"/>
    </row>
    <row r="329" spans="1:12" ht="18.75" customHeight="1" x14ac:dyDescent="0.3">
      <c r="A329" s="302"/>
      <c r="B329" s="55"/>
      <c r="C329" s="55"/>
      <c r="D329" s="55"/>
      <c r="E329" s="55"/>
      <c r="F329" s="55"/>
      <c r="G329" s="55"/>
      <c r="H329" s="55"/>
      <c r="I329" s="55"/>
      <c r="J329" s="55"/>
      <c r="K329" s="163"/>
      <c r="L329" s="104"/>
    </row>
    <row r="330" spans="1:12" s="108" customFormat="1" ht="18.75" customHeight="1" thickBot="1" x14ac:dyDescent="0.35">
      <c r="A330" s="303"/>
      <c r="B330" s="304" t="s">
        <v>401</v>
      </c>
      <c r="C330" s="305"/>
      <c r="D330" s="256"/>
      <c r="E330" s="256"/>
      <c r="F330" s="256"/>
      <c r="G330" s="256">
        <f>SUM(G315:G329)</f>
        <v>1007.3</v>
      </c>
      <c r="H330" s="256"/>
      <c r="I330" s="256"/>
      <c r="J330" s="257">
        <f>SUM(J315:J329)</f>
        <v>93257.463900000002</v>
      </c>
      <c r="K330" s="258"/>
      <c r="L330" s="250"/>
    </row>
    <row r="331" spans="1:12" ht="24.95" customHeight="1" x14ac:dyDescent="0.3">
      <c r="A331" s="301" t="s">
        <v>311</v>
      </c>
      <c r="B331" s="217">
        <v>1</v>
      </c>
      <c r="C331" s="218" t="s">
        <v>43</v>
      </c>
      <c r="D331" s="219" t="s">
        <v>313</v>
      </c>
      <c r="E331" s="220">
        <v>1972</v>
      </c>
      <c r="F331" s="220">
        <v>1999</v>
      </c>
      <c r="G331" s="221">
        <v>98</v>
      </c>
      <c r="H331" s="221">
        <v>7</v>
      </c>
      <c r="I331" s="222" t="s">
        <v>312</v>
      </c>
      <c r="J331" s="223">
        <v>2956.6812</v>
      </c>
      <c r="K331" s="106" t="s">
        <v>365</v>
      </c>
      <c r="L331" s="104"/>
    </row>
    <row r="332" spans="1:12" ht="34.5" customHeight="1" x14ac:dyDescent="0.3">
      <c r="A332" s="302"/>
      <c r="B332" s="69">
        <v>2</v>
      </c>
      <c r="C332" s="70" t="s">
        <v>43</v>
      </c>
      <c r="D332" s="71" t="s">
        <v>314</v>
      </c>
      <c r="E332" s="72">
        <v>1989</v>
      </c>
      <c r="F332" s="72">
        <v>2000</v>
      </c>
      <c r="G332" s="73">
        <v>87</v>
      </c>
      <c r="H332" s="73">
        <v>68</v>
      </c>
      <c r="I332" s="74" t="s">
        <v>312</v>
      </c>
      <c r="J332" s="75">
        <v>14714.9841</v>
      </c>
      <c r="K332" s="106" t="s">
        <v>365</v>
      </c>
      <c r="L332" s="104"/>
    </row>
    <row r="333" spans="1:12" ht="31.5" customHeight="1" x14ac:dyDescent="0.3">
      <c r="A333" s="302"/>
      <c r="B333" s="69">
        <v>3</v>
      </c>
      <c r="C333" s="70" t="s">
        <v>315</v>
      </c>
      <c r="D333" s="71" t="s">
        <v>316</v>
      </c>
      <c r="E333" s="72">
        <v>1992</v>
      </c>
      <c r="F333" s="72">
        <v>1999</v>
      </c>
      <c r="G333" s="73">
        <v>425</v>
      </c>
      <c r="H333" s="73">
        <v>930</v>
      </c>
      <c r="I333" s="74" t="s">
        <v>317</v>
      </c>
      <c r="J333" s="75">
        <v>19643.1662</v>
      </c>
      <c r="K333" s="106" t="s">
        <v>365</v>
      </c>
      <c r="L333" s="104"/>
    </row>
    <row r="334" spans="1:12" ht="33.75" customHeight="1" x14ac:dyDescent="0.3">
      <c r="A334" s="302"/>
      <c r="B334" s="69">
        <v>4</v>
      </c>
      <c r="C334" s="70" t="s">
        <v>43</v>
      </c>
      <c r="D334" s="71" t="s">
        <v>318</v>
      </c>
      <c r="E334" s="72">
        <v>1969</v>
      </c>
      <c r="F334" s="72">
        <v>2006</v>
      </c>
      <c r="G334" s="73">
        <v>108</v>
      </c>
      <c r="H334" s="73">
        <v>36</v>
      </c>
      <c r="I334" s="74" t="s">
        <v>312</v>
      </c>
      <c r="J334" s="75">
        <v>4507.8172000000004</v>
      </c>
      <c r="K334" s="106" t="s">
        <v>365</v>
      </c>
      <c r="L334" s="104"/>
    </row>
    <row r="335" spans="1:12" ht="24.95" customHeight="1" x14ac:dyDescent="0.3">
      <c r="A335" s="302"/>
      <c r="B335" s="69">
        <v>5</v>
      </c>
      <c r="C335" s="70" t="s">
        <v>43</v>
      </c>
      <c r="D335" s="71" t="s">
        <v>319</v>
      </c>
      <c r="E335" s="72">
        <v>1959</v>
      </c>
      <c r="F335" s="72">
        <v>2006</v>
      </c>
      <c r="G335" s="73">
        <v>113</v>
      </c>
      <c r="H335" s="73">
        <v>17</v>
      </c>
      <c r="I335" s="74" t="s">
        <v>312</v>
      </c>
      <c r="J335" s="75">
        <v>831.33609999999999</v>
      </c>
      <c r="K335" s="106" t="s">
        <v>365</v>
      </c>
      <c r="L335" s="104"/>
    </row>
    <row r="336" spans="1:12" ht="34.5" customHeight="1" x14ac:dyDescent="0.3">
      <c r="A336" s="302"/>
      <c r="B336" s="69">
        <v>6</v>
      </c>
      <c r="C336" s="70" t="s">
        <v>43</v>
      </c>
      <c r="D336" s="71" t="s">
        <v>320</v>
      </c>
      <c r="E336" s="72">
        <v>1969</v>
      </c>
      <c r="F336" s="72">
        <v>2000</v>
      </c>
      <c r="G336" s="73">
        <v>138</v>
      </c>
      <c r="H336" s="73"/>
      <c r="I336" s="74"/>
      <c r="J336" s="75">
        <v>4184.4714999999997</v>
      </c>
      <c r="K336" s="106" t="s">
        <v>365</v>
      </c>
      <c r="L336" s="104"/>
    </row>
    <row r="337" spans="1:12" ht="31.5" customHeight="1" x14ac:dyDescent="0.3">
      <c r="A337" s="302"/>
      <c r="B337" s="69">
        <v>7</v>
      </c>
      <c r="C337" s="70" t="s">
        <v>43</v>
      </c>
      <c r="D337" s="71" t="s">
        <v>321</v>
      </c>
      <c r="E337" s="72">
        <v>1973</v>
      </c>
      <c r="F337" s="72">
        <v>2008</v>
      </c>
      <c r="G337" s="73">
        <v>122</v>
      </c>
      <c r="H337" s="73">
        <v>69</v>
      </c>
      <c r="I337" s="74" t="s">
        <v>312</v>
      </c>
      <c r="J337" s="75">
        <v>7898.0416999999998</v>
      </c>
      <c r="K337" s="106" t="s">
        <v>365</v>
      </c>
      <c r="L337" s="104"/>
    </row>
    <row r="338" spans="1:12" ht="24.95" customHeight="1" x14ac:dyDescent="0.3">
      <c r="A338" s="302"/>
      <c r="B338" s="69">
        <v>8</v>
      </c>
      <c r="C338" s="70" t="s">
        <v>322</v>
      </c>
      <c r="D338" s="71" t="s">
        <v>323</v>
      </c>
      <c r="E338" s="72">
        <v>2009</v>
      </c>
      <c r="F338" s="72">
        <v>2011</v>
      </c>
      <c r="G338" s="73">
        <v>65</v>
      </c>
      <c r="H338" s="73"/>
      <c r="I338" s="74"/>
      <c r="J338" s="75">
        <v>3140.306</v>
      </c>
      <c r="K338" s="106" t="s">
        <v>365</v>
      </c>
      <c r="L338" s="104"/>
    </row>
    <row r="339" spans="1:12" ht="33" customHeight="1" x14ac:dyDescent="0.3">
      <c r="A339" s="302"/>
      <c r="B339" s="69">
        <v>9</v>
      </c>
      <c r="C339" s="70" t="s">
        <v>43</v>
      </c>
      <c r="D339" s="71" t="s">
        <v>324</v>
      </c>
      <c r="E339" s="72">
        <v>1972</v>
      </c>
      <c r="F339" s="72">
        <v>2014</v>
      </c>
      <c r="G339" s="73">
        <v>90</v>
      </c>
      <c r="H339" s="73">
        <v>78</v>
      </c>
      <c r="I339" s="74" t="s">
        <v>312</v>
      </c>
      <c r="J339" s="75">
        <v>1603.3037999999999</v>
      </c>
      <c r="K339" s="106" t="s">
        <v>365</v>
      </c>
      <c r="L339" s="104"/>
    </row>
    <row r="340" spans="1:12" ht="34.5" customHeight="1" x14ac:dyDescent="0.3">
      <c r="A340" s="302"/>
      <c r="B340" s="69">
        <v>10</v>
      </c>
      <c r="C340" s="70" t="s">
        <v>43</v>
      </c>
      <c r="D340" s="71" t="s">
        <v>325</v>
      </c>
      <c r="E340" s="72">
        <v>1990</v>
      </c>
      <c r="F340" s="72">
        <v>2002</v>
      </c>
      <c r="G340" s="73">
        <v>122</v>
      </c>
      <c r="H340" s="73">
        <v>26</v>
      </c>
      <c r="I340" s="74" t="s">
        <v>312</v>
      </c>
      <c r="J340" s="75">
        <v>9473.4210000000003</v>
      </c>
      <c r="K340" s="106" t="s">
        <v>365</v>
      </c>
      <c r="L340" s="104"/>
    </row>
    <row r="341" spans="1:12" ht="24.95" customHeight="1" x14ac:dyDescent="0.3">
      <c r="A341" s="302"/>
      <c r="B341" s="69">
        <v>11</v>
      </c>
      <c r="C341" s="70" t="s">
        <v>326</v>
      </c>
      <c r="D341" s="71" t="s">
        <v>327</v>
      </c>
      <c r="E341" s="72">
        <v>1989</v>
      </c>
      <c r="F341" s="72">
        <v>2000</v>
      </c>
      <c r="G341" s="73">
        <v>265</v>
      </c>
      <c r="H341" s="73">
        <v>615</v>
      </c>
      <c r="I341" s="74" t="s">
        <v>328</v>
      </c>
      <c r="J341" s="75">
        <v>20754.849300000002</v>
      </c>
      <c r="K341" s="106" t="s">
        <v>365</v>
      </c>
      <c r="L341" s="104"/>
    </row>
    <row r="342" spans="1:12" ht="34.5" customHeight="1" x14ac:dyDescent="0.3">
      <c r="A342" s="302"/>
      <c r="B342" s="69">
        <v>12</v>
      </c>
      <c r="C342" s="70" t="s">
        <v>43</v>
      </c>
      <c r="D342" s="71" t="s">
        <v>329</v>
      </c>
      <c r="E342" s="72">
        <v>1970</v>
      </c>
      <c r="F342" s="72">
        <v>2008</v>
      </c>
      <c r="G342" s="73">
        <v>87</v>
      </c>
      <c r="H342" s="73">
        <v>35</v>
      </c>
      <c r="I342" s="74" t="s">
        <v>312</v>
      </c>
      <c r="J342" s="91">
        <v>1111.9223999999999</v>
      </c>
      <c r="K342" s="106" t="s">
        <v>365</v>
      </c>
      <c r="L342" s="104"/>
    </row>
    <row r="343" spans="1:12" ht="33" customHeight="1" x14ac:dyDescent="0.3">
      <c r="A343" s="302"/>
      <c r="B343" s="138">
        <v>13</v>
      </c>
      <c r="C343" s="139" t="s">
        <v>569</v>
      </c>
      <c r="D343" s="139" t="s">
        <v>570</v>
      </c>
      <c r="E343" s="224"/>
      <c r="F343" s="224"/>
      <c r="G343" s="224"/>
      <c r="H343" s="224"/>
      <c r="I343" s="138"/>
      <c r="J343" s="138">
        <v>27461.09</v>
      </c>
      <c r="K343" s="106" t="s">
        <v>365</v>
      </c>
      <c r="L343" s="104"/>
    </row>
    <row r="344" spans="1:12" ht="36.75" customHeight="1" x14ac:dyDescent="0.3">
      <c r="A344" s="302"/>
      <c r="B344" s="138">
        <v>14</v>
      </c>
      <c r="C344" s="225" t="s">
        <v>571</v>
      </c>
      <c r="D344" s="139" t="s">
        <v>570</v>
      </c>
      <c r="E344" s="224"/>
      <c r="F344" s="224"/>
      <c r="G344" s="224"/>
      <c r="H344" s="224"/>
      <c r="I344" s="138"/>
      <c r="J344" s="140">
        <v>0</v>
      </c>
      <c r="K344" s="106" t="s">
        <v>365</v>
      </c>
      <c r="L344" s="104"/>
    </row>
    <row r="345" spans="1:12" ht="34.5" customHeight="1" x14ac:dyDescent="0.3">
      <c r="A345" s="302"/>
      <c r="B345" s="138">
        <v>15</v>
      </c>
      <c r="C345" s="139" t="s">
        <v>572</v>
      </c>
      <c r="D345" s="139" t="s">
        <v>573</v>
      </c>
      <c r="E345" s="224"/>
      <c r="F345" s="224"/>
      <c r="G345" s="224"/>
      <c r="H345" s="224"/>
      <c r="I345" s="138"/>
      <c r="J345" s="140">
        <v>0</v>
      </c>
      <c r="K345" s="106" t="s">
        <v>365</v>
      </c>
      <c r="L345" s="104"/>
    </row>
    <row r="346" spans="1:12" ht="31.5" customHeight="1" x14ac:dyDescent="0.3">
      <c r="A346" s="302"/>
      <c r="B346" s="138">
        <v>16</v>
      </c>
      <c r="C346" s="139" t="s">
        <v>62</v>
      </c>
      <c r="D346" s="139" t="s">
        <v>573</v>
      </c>
      <c r="E346" s="224"/>
      <c r="F346" s="224"/>
      <c r="G346" s="224"/>
      <c r="H346" s="224"/>
      <c r="I346" s="138"/>
      <c r="J346" s="140">
        <v>0</v>
      </c>
      <c r="K346" s="106" t="s">
        <v>365</v>
      </c>
      <c r="L346" s="104"/>
    </row>
    <row r="347" spans="1:12" ht="33.75" customHeight="1" x14ac:dyDescent="0.3">
      <c r="A347" s="302"/>
      <c r="B347" s="138">
        <v>17</v>
      </c>
      <c r="C347" s="139" t="s">
        <v>43</v>
      </c>
      <c r="D347" s="139" t="s">
        <v>574</v>
      </c>
      <c r="E347" s="224"/>
      <c r="F347" s="224"/>
      <c r="G347" s="224"/>
      <c r="H347" s="224"/>
      <c r="I347" s="138"/>
      <c r="J347" s="140">
        <v>22033.34</v>
      </c>
      <c r="K347" s="106" t="s">
        <v>365</v>
      </c>
      <c r="L347" s="104"/>
    </row>
    <row r="348" spans="1:12" ht="24.95" customHeight="1" x14ac:dyDescent="0.3">
      <c r="A348" s="302"/>
      <c r="B348" s="138">
        <v>18</v>
      </c>
      <c r="C348" s="139" t="s">
        <v>43</v>
      </c>
      <c r="D348" s="139" t="s">
        <v>575</v>
      </c>
      <c r="E348" s="224"/>
      <c r="F348" s="224"/>
      <c r="G348" s="224"/>
      <c r="H348" s="224"/>
      <c r="I348" s="138"/>
      <c r="J348" s="140">
        <v>1204.75</v>
      </c>
      <c r="K348" s="106" t="s">
        <v>365</v>
      </c>
      <c r="L348" s="104"/>
    </row>
    <row r="349" spans="1:12" ht="34.5" customHeight="1" x14ac:dyDescent="0.3">
      <c r="A349" s="302"/>
      <c r="B349" s="138">
        <v>19</v>
      </c>
      <c r="C349" s="139" t="s">
        <v>569</v>
      </c>
      <c r="D349" s="139" t="s">
        <v>576</v>
      </c>
      <c r="E349" s="224"/>
      <c r="F349" s="224"/>
      <c r="G349" s="224"/>
      <c r="H349" s="224"/>
      <c r="I349" s="138"/>
      <c r="J349" s="140">
        <v>1721.4</v>
      </c>
      <c r="K349" s="106" t="s">
        <v>365</v>
      </c>
      <c r="L349" s="104"/>
    </row>
    <row r="350" spans="1:12" ht="30" customHeight="1" x14ac:dyDescent="0.3">
      <c r="A350" s="302"/>
      <c r="B350" s="138">
        <v>20</v>
      </c>
      <c r="C350" s="139" t="s">
        <v>572</v>
      </c>
      <c r="D350" s="139" t="s">
        <v>577</v>
      </c>
      <c r="E350" s="224"/>
      <c r="F350" s="224"/>
      <c r="G350" s="224"/>
      <c r="H350" s="224"/>
      <c r="I350" s="138"/>
      <c r="J350" s="140">
        <v>4058.43</v>
      </c>
      <c r="K350" s="106" t="s">
        <v>365</v>
      </c>
      <c r="L350" s="104"/>
    </row>
    <row r="351" spans="1:12" ht="39" customHeight="1" x14ac:dyDescent="0.3">
      <c r="A351" s="302"/>
      <c r="B351" s="138">
        <v>21</v>
      </c>
      <c r="C351" s="139" t="s">
        <v>569</v>
      </c>
      <c r="D351" s="139" t="s">
        <v>578</v>
      </c>
      <c r="E351" s="224"/>
      <c r="F351" s="224"/>
      <c r="G351" s="224"/>
      <c r="H351" s="224"/>
      <c r="I351" s="138"/>
      <c r="J351" s="140">
        <v>14368.9</v>
      </c>
      <c r="K351" s="106" t="s">
        <v>365</v>
      </c>
      <c r="L351" s="104"/>
    </row>
    <row r="352" spans="1:12" ht="38.25" customHeight="1" x14ac:dyDescent="0.3">
      <c r="A352" s="302"/>
      <c r="B352" s="141">
        <v>22</v>
      </c>
      <c r="C352" s="142" t="s">
        <v>579</v>
      </c>
      <c r="D352" s="142" t="s">
        <v>576</v>
      </c>
      <c r="E352" s="226"/>
      <c r="F352" s="226"/>
      <c r="G352" s="226"/>
      <c r="H352" s="226"/>
      <c r="I352" s="141"/>
      <c r="J352" s="143">
        <v>2839.62</v>
      </c>
      <c r="K352" s="106" t="s">
        <v>365</v>
      </c>
      <c r="L352" s="104"/>
    </row>
    <row r="353" spans="1:12" ht="38.25" customHeight="1" x14ac:dyDescent="0.3">
      <c r="A353" s="302"/>
      <c r="B353" s="138"/>
      <c r="C353" s="139"/>
      <c r="D353" s="139"/>
      <c r="E353" s="224"/>
      <c r="F353" s="224"/>
      <c r="G353" s="224"/>
      <c r="H353" s="224"/>
      <c r="I353" s="138"/>
      <c r="J353" s="140"/>
      <c r="K353" s="115"/>
      <c r="L353" s="104"/>
    </row>
    <row r="354" spans="1:12" s="108" customFormat="1" ht="38.25" customHeight="1" thickBot="1" x14ac:dyDescent="0.35">
      <c r="A354" s="303"/>
      <c r="B354" s="306" t="s">
        <v>401</v>
      </c>
      <c r="C354" s="307"/>
      <c r="D354" s="251"/>
      <c r="E354" s="252"/>
      <c r="F354" s="252"/>
      <c r="G354" s="252">
        <f>SUM(G331:G353)</f>
        <v>1720</v>
      </c>
      <c r="H354" s="252"/>
      <c r="I354" s="253"/>
      <c r="J354" s="254">
        <f>SUM(J331:J353)</f>
        <v>164507.83049999998</v>
      </c>
      <c r="K354" s="255"/>
      <c r="L354" s="250"/>
    </row>
    <row r="355" spans="1:12" ht="53.25" customHeight="1" x14ac:dyDescent="0.3">
      <c r="A355" s="301" t="s">
        <v>330</v>
      </c>
      <c r="B355" s="308">
        <v>1</v>
      </c>
      <c r="C355" s="182" t="s">
        <v>331</v>
      </c>
      <c r="D355" s="227" t="s">
        <v>332</v>
      </c>
      <c r="E355" s="213">
        <v>1927</v>
      </c>
      <c r="F355" s="213">
        <v>2006</v>
      </c>
      <c r="G355" s="214">
        <v>405.6</v>
      </c>
      <c r="H355" s="214"/>
      <c r="I355" s="214"/>
      <c r="J355" s="228">
        <v>0</v>
      </c>
      <c r="K355" s="106" t="s">
        <v>365</v>
      </c>
      <c r="L355" s="104"/>
    </row>
    <row r="356" spans="1:12" ht="75" x14ac:dyDescent="0.3">
      <c r="A356" s="302"/>
      <c r="B356" s="309"/>
      <c r="C356" s="48" t="s">
        <v>333</v>
      </c>
      <c r="D356" s="26" t="s">
        <v>334</v>
      </c>
      <c r="E356" s="67">
        <v>1960</v>
      </c>
      <c r="F356" s="67">
        <v>2006</v>
      </c>
      <c r="G356" s="61">
        <v>86</v>
      </c>
      <c r="H356" s="61"/>
      <c r="I356" s="61"/>
      <c r="J356" s="58">
        <v>0</v>
      </c>
      <c r="K356" s="233" t="s">
        <v>365</v>
      </c>
      <c r="L356" s="104"/>
    </row>
    <row r="357" spans="1:12" ht="56.25" x14ac:dyDescent="0.3">
      <c r="A357" s="302"/>
      <c r="B357" s="309"/>
      <c r="C357" s="48" t="s">
        <v>335</v>
      </c>
      <c r="D357" s="26" t="s">
        <v>332</v>
      </c>
      <c r="E357" s="67">
        <v>1989</v>
      </c>
      <c r="F357" s="67">
        <v>2006</v>
      </c>
      <c r="G357" s="61">
        <v>208</v>
      </c>
      <c r="H357" s="61"/>
      <c r="I357" s="61"/>
      <c r="J357" s="58">
        <v>19212.117600000001</v>
      </c>
      <c r="K357" s="233" t="s">
        <v>365</v>
      </c>
      <c r="L357" s="104"/>
    </row>
    <row r="358" spans="1:12" ht="56.25" x14ac:dyDescent="0.3">
      <c r="A358" s="302"/>
      <c r="B358" s="309"/>
      <c r="C358" s="48" t="s">
        <v>336</v>
      </c>
      <c r="D358" s="26" t="s">
        <v>332</v>
      </c>
      <c r="E358" s="67">
        <v>1989</v>
      </c>
      <c r="F358" s="67">
        <v>2006</v>
      </c>
      <c r="G358" s="61">
        <v>53</v>
      </c>
      <c r="H358" s="61"/>
      <c r="I358" s="61"/>
      <c r="J358" s="58">
        <v>1704.6559</v>
      </c>
      <c r="K358" s="233" t="s">
        <v>365</v>
      </c>
      <c r="L358" s="104"/>
    </row>
    <row r="359" spans="1:12" ht="56.25" x14ac:dyDescent="0.3">
      <c r="A359" s="302"/>
      <c r="B359" s="309"/>
      <c r="C359" s="48" t="s">
        <v>337</v>
      </c>
      <c r="D359" s="26" t="s">
        <v>332</v>
      </c>
      <c r="E359" s="67">
        <v>1989</v>
      </c>
      <c r="F359" s="67">
        <v>2006</v>
      </c>
      <c r="G359" s="61">
        <v>8</v>
      </c>
      <c r="H359" s="61"/>
      <c r="I359" s="79"/>
      <c r="J359" s="58">
        <v>264.14330000000001</v>
      </c>
      <c r="K359" s="233" t="s">
        <v>365</v>
      </c>
      <c r="L359" s="104"/>
    </row>
    <row r="360" spans="1:12" ht="24.95" customHeight="1" x14ac:dyDescent="0.3">
      <c r="A360" s="302"/>
      <c r="B360" s="21">
        <v>2</v>
      </c>
      <c r="C360" s="70" t="s">
        <v>43</v>
      </c>
      <c r="D360" s="66" t="s">
        <v>339</v>
      </c>
      <c r="E360" s="67">
        <v>1981</v>
      </c>
      <c r="F360" s="67">
        <v>2003</v>
      </c>
      <c r="G360" s="67">
        <v>76</v>
      </c>
      <c r="H360" s="61">
        <v>46</v>
      </c>
      <c r="I360" s="68" t="s">
        <v>340</v>
      </c>
      <c r="J360" s="58">
        <v>5726.0276999999996</v>
      </c>
      <c r="K360" s="233" t="s">
        <v>365</v>
      </c>
      <c r="L360" s="104"/>
    </row>
    <row r="361" spans="1:12" ht="24.95" customHeight="1" x14ac:dyDescent="0.3">
      <c r="A361" s="302"/>
      <c r="B361" s="21">
        <v>3</v>
      </c>
      <c r="C361" s="70" t="s">
        <v>43</v>
      </c>
      <c r="D361" s="66" t="s">
        <v>341</v>
      </c>
      <c r="E361" s="67">
        <v>1975</v>
      </c>
      <c r="F361" s="67">
        <v>2006</v>
      </c>
      <c r="G361" s="67">
        <v>47</v>
      </c>
      <c r="H361" s="61">
        <v>29</v>
      </c>
      <c r="I361" s="68" t="s">
        <v>342</v>
      </c>
      <c r="J361" s="58">
        <v>5059.0748000000003</v>
      </c>
      <c r="K361" s="233" t="s">
        <v>365</v>
      </c>
      <c r="L361" s="104"/>
    </row>
    <row r="362" spans="1:12" ht="24.95" customHeight="1" x14ac:dyDescent="0.3">
      <c r="A362" s="302"/>
      <c r="B362" s="21">
        <v>4</v>
      </c>
      <c r="C362" s="70" t="s">
        <v>43</v>
      </c>
      <c r="D362" s="66" t="s">
        <v>343</v>
      </c>
      <c r="E362" s="67">
        <v>1980</v>
      </c>
      <c r="F362" s="67">
        <v>2008</v>
      </c>
      <c r="G362" s="67">
        <v>60</v>
      </c>
      <c r="H362" s="61">
        <v>28</v>
      </c>
      <c r="I362" s="68" t="s">
        <v>344</v>
      </c>
      <c r="J362" s="58">
        <v>4519.0322999999999</v>
      </c>
      <c r="K362" s="233" t="s">
        <v>365</v>
      </c>
      <c r="L362" s="104"/>
    </row>
    <row r="363" spans="1:12" ht="40.5" customHeight="1" x14ac:dyDescent="0.3">
      <c r="A363" s="302"/>
      <c r="B363" s="21">
        <v>5</v>
      </c>
      <c r="C363" s="70" t="s">
        <v>43</v>
      </c>
      <c r="D363" s="66" t="s">
        <v>345</v>
      </c>
      <c r="E363" s="67">
        <v>1981</v>
      </c>
      <c r="F363" s="67">
        <v>2012</v>
      </c>
      <c r="G363" s="67">
        <v>100</v>
      </c>
      <c r="H363" s="61">
        <v>27</v>
      </c>
      <c r="I363" s="68" t="s">
        <v>346</v>
      </c>
      <c r="J363" s="58">
        <v>4756.6553999999996</v>
      </c>
      <c r="K363" s="233" t="s">
        <v>365</v>
      </c>
      <c r="L363" s="104"/>
    </row>
    <row r="364" spans="1:12" ht="18" customHeight="1" x14ac:dyDescent="0.3">
      <c r="A364" s="302"/>
      <c r="B364" s="299">
        <v>6</v>
      </c>
      <c r="C364" s="48" t="s">
        <v>43</v>
      </c>
      <c r="D364" s="300" t="s">
        <v>347</v>
      </c>
      <c r="E364" s="67">
        <v>1966</v>
      </c>
      <c r="F364" s="67">
        <v>2012</v>
      </c>
      <c r="G364" s="67">
        <v>140</v>
      </c>
      <c r="H364" s="61">
        <v>46</v>
      </c>
      <c r="I364" s="289" t="s">
        <v>348</v>
      </c>
      <c r="J364" s="58">
        <v>6621.2336999999998</v>
      </c>
      <c r="K364" s="233" t="s">
        <v>365</v>
      </c>
      <c r="L364" s="104"/>
    </row>
    <row r="365" spans="1:12" ht="37.5" x14ac:dyDescent="0.3">
      <c r="A365" s="302"/>
      <c r="B365" s="299"/>
      <c r="C365" s="48" t="s">
        <v>338</v>
      </c>
      <c r="D365" s="300"/>
      <c r="E365" s="67">
        <v>1966</v>
      </c>
      <c r="F365" s="67">
        <v>2012</v>
      </c>
      <c r="G365" s="67">
        <v>20</v>
      </c>
      <c r="H365" s="61">
        <v>46</v>
      </c>
      <c r="I365" s="289"/>
      <c r="J365" s="58">
        <v>6233.6049999999996</v>
      </c>
      <c r="K365" s="233" t="s">
        <v>365</v>
      </c>
      <c r="L365" s="104"/>
    </row>
    <row r="366" spans="1:12" ht="37.5" x14ac:dyDescent="0.3">
      <c r="A366" s="302"/>
      <c r="B366" s="299">
        <v>7</v>
      </c>
      <c r="C366" s="48" t="s">
        <v>43</v>
      </c>
      <c r="D366" s="300" t="s">
        <v>349</v>
      </c>
      <c r="E366" s="67">
        <v>1969</v>
      </c>
      <c r="F366" s="67">
        <v>2000</v>
      </c>
      <c r="G366" s="67">
        <v>100</v>
      </c>
      <c r="H366" s="61">
        <v>74</v>
      </c>
      <c r="I366" s="289" t="s">
        <v>350</v>
      </c>
      <c r="J366" s="58">
        <v>3890.5886999999998</v>
      </c>
      <c r="K366" s="233" t="s">
        <v>365</v>
      </c>
      <c r="L366" s="104"/>
    </row>
    <row r="367" spans="1:12" ht="37.5" x14ac:dyDescent="0.3">
      <c r="A367" s="302"/>
      <c r="B367" s="299"/>
      <c r="C367" s="48" t="s">
        <v>338</v>
      </c>
      <c r="D367" s="300"/>
      <c r="E367" s="67">
        <v>1969</v>
      </c>
      <c r="F367" s="67">
        <v>2000</v>
      </c>
      <c r="G367" s="67">
        <v>15</v>
      </c>
      <c r="H367" s="61">
        <v>74</v>
      </c>
      <c r="I367" s="289"/>
      <c r="J367" s="58">
        <v>457.97620000000001</v>
      </c>
      <c r="K367" s="233" t="s">
        <v>365</v>
      </c>
      <c r="L367" s="104"/>
    </row>
    <row r="368" spans="1:12" ht="37.5" x14ac:dyDescent="0.3">
      <c r="A368" s="302"/>
      <c r="B368" s="21">
        <v>8</v>
      </c>
      <c r="C368" s="50" t="s">
        <v>351</v>
      </c>
      <c r="D368" s="26" t="s">
        <v>352</v>
      </c>
      <c r="E368" s="67">
        <v>1977</v>
      </c>
      <c r="F368" s="67">
        <v>2008</v>
      </c>
      <c r="G368" s="67">
        <v>1487.4</v>
      </c>
      <c r="H368" s="61"/>
      <c r="I368" s="61"/>
      <c r="J368" s="58">
        <v>74707.121799999994</v>
      </c>
      <c r="K368" s="233" t="s">
        <v>365</v>
      </c>
      <c r="L368" s="104"/>
    </row>
    <row r="369" spans="1:12" ht="18.75" customHeight="1" x14ac:dyDescent="0.3">
      <c r="A369" s="302"/>
      <c r="B369" s="299">
        <v>9</v>
      </c>
      <c r="C369" s="48" t="s">
        <v>43</v>
      </c>
      <c r="D369" s="300" t="s">
        <v>353</v>
      </c>
      <c r="E369" s="67">
        <v>1961</v>
      </c>
      <c r="F369" s="67">
        <v>2012</v>
      </c>
      <c r="G369" s="67">
        <v>100</v>
      </c>
      <c r="H369" s="61">
        <v>125</v>
      </c>
      <c r="I369" s="289" t="s">
        <v>354</v>
      </c>
      <c r="J369" s="58">
        <v>2312.1323000000002</v>
      </c>
      <c r="K369" s="233" t="s">
        <v>365</v>
      </c>
      <c r="L369" s="104"/>
    </row>
    <row r="370" spans="1:12" ht="37.5" x14ac:dyDescent="0.3">
      <c r="A370" s="302"/>
      <c r="B370" s="299"/>
      <c r="C370" s="48" t="s">
        <v>338</v>
      </c>
      <c r="D370" s="300"/>
      <c r="E370" s="67">
        <v>1961</v>
      </c>
      <c r="F370" s="67">
        <v>2012</v>
      </c>
      <c r="G370" s="67">
        <v>20</v>
      </c>
      <c r="H370" s="61">
        <v>125</v>
      </c>
      <c r="I370" s="289"/>
      <c r="J370" s="58">
        <v>383.9051</v>
      </c>
      <c r="K370" s="233" t="s">
        <v>365</v>
      </c>
      <c r="L370" s="104"/>
    </row>
    <row r="371" spans="1:12" ht="19.5" customHeight="1" x14ac:dyDescent="0.3">
      <c r="A371" s="302"/>
      <c r="B371" s="21">
        <v>10</v>
      </c>
      <c r="C371" s="48" t="s">
        <v>43</v>
      </c>
      <c r="D371" s="66" t="s">
        <v>355</v>
      </c>
      <c r="E371" s="67">
        <v>1972</v>
      </c>
      <c r="F371" s="67">
        <v>2007</v>
      </c>
      <c r="G371" s="67">
        <v>70</v>
      </c>
      <c r="H371" s="61">
        <v>10</v>
      </c>
      <c r="I371" s="68" t="s">
        <v>348</v>
      </c>
      <c r="J371" s="58">
        <v>4581.3368</v>
      </c>
      <c r="K371" s="233" t="s">
        <v>365</v>
      </c>
      <c r="L371" s="104"/>
    </row>
    <row r="372" spans="1:12" ht="16.5" customHeight="1" x14ac:dyDescent="0.3">
      <c r="A372" s="302"/>
      <c r="B372" s="21">
        <v>11</v>
      </c>
      <c r="C372" s="48" t="s">
        <v>43</v>
      </c>
      <c r="D372" s="66" t="s">
        <v>356</v>
      </c>
      <c r="E372" s="67">
        <v>1997</v>
      </c>
      <c r="F372" s="67">
        <v>2009</v>
      </c>
      <c r="G372" s="67">
        <v>60</v>
      </c>
      <c r="H372" s="61">
        <v>46</v>
      </c>
      <c r="I372" s="68" t="s">
        <v>348</v>
      </c>
      <c r="J372" s="58">
        <v>5164.9668000000001</v>
      </c>
      <c r="K372" s="233" t="s">
        <v>365</v>
      </c>
      <c r="L372" s="104"/>
    </row>
    <row r="373" spans="1:12" ht="37.5" x14ac:dyDescent="0.3">
      <c r="A373" s="302"/>
      <c r="B373" s="299">
        <v>12</v>
      </c>
      <c r="C373" s="48" t="s">
        <v>43</v>
      </c>
      <c r="D373" s="300" t="s">
        <v>357</v>
      </c>
      <c r="E373" s="67">
        <v>1963</v>
      </c>
      <c r="F373" s="67">
        <v>2014</v>
      </c>
      <c r="G373" s="67">
        <v>100</v>
      </c>
      <c r="H373" s="61">
        <v>80</v>
      </c>
      <c r="I373" s="289" t="s">
        <v>358</v>
      </c>
      <c r="J373" s="58">
        <v>2302.0578999999998</v>
      </c>
      <c r="K373" s="233" t="s">
        <v>365</v>
      </c>
      <c r="L373" s="104"/>
    </row>
    <row r="374" spans="1:12" ht="37.5" x14ac:dyDescent="0.3">
      <c r="A374" s="302"/>
      <c r="B374" s="299"/>
      <c r="C374" s="48" t="s">
        <v>338</v>
      </c>
      <c r="D374" s="300"/>
      <c r="E374" s="67">
        <v>1984</v>
      </c>
      <c r="F374" s="67">
        <v>2014</v>
      </c>
      <c r="G374" s="67">
        <v>15</v>
      </c>
      <c r="H374" s="61">
        <v>80</v>
      </c>
      <c r="I374" s="289"/>
      <c r="J374" s="58">
        <v>5407.3342000000002</v>
      </c>
      <c r="K374" s="233" t="s">
        <v>365</v>
      </c>
      <c r="L374" s="104"/>
    </row>
    <row r="375" spans="1:12" ht="37.5" x14ac:dyDescent="0.3">
      <c r="A375" s="302"/>
      <c r="B375" s="299">
        <v>13</v>
      </c>
      <c r="C375" s="48" t="s">
        <v>43</v>
      </c>
      <c r="D375" s="300" t="s">
        <v>359</v>
      </c>
      <c r="E375" s="67">
        <v>1969</v>
      </c>
      <c r="F375" s="67">
        <v>2014</v>
      </c>
      <c r="G375" s="67">
        <v>100</v>
      </c>
      <c r="H375" s="61">
        <v>177</v>
      </c>
      <c r="I375" s="289" t="s">
        <v>360</v>
      </c>
      <c r="J375" s="58">
        <v>4480.2227000000003</v>
      </c>
      <c r="K375" s="233" t="s">
        <v>365</v>
      </c>
      <c r="L375" s="104"/>
    </row>
    <row r="376" spans="1:12" ht="37.5" x14ac:dyDescent="0.3">
      <c r="A376" s="302"/>
      <c r="B376" s="299"/>
      <c r="C376" s="48" t="s">
        <v>338</v>
      </c>
      <c r="D376" s="300"/>
      <c r="E376" s="67">
        <v>1995</v>
      </c>
      <c r="F376" s="67">
        <v>2014</v>
      </c>
      <c r="G376" s="67">
        <v>15</v>
      </c>
      <c r="H376" s="61">
        <v>177</v>
      </c>
      <c r="I376" s="289"/>
      <c r="J376" s="58">
        <v>1284.2456</v>
      </c>
      <c r="K376" s="233" t="s">
        <v>365</v>
      </c>
      <c r="L376" s="104"/>
    </row>
    <row r="377" spans="1:12" ht="37.5" x14ac:dyDescent="0.3">
      <c r="A377" s="302"/>
      <c r="B377" s="21">
        <v>14</v>
      </c>
      <c r="C377" s="48" t="s">
        <v>361</v>
      </c>
      <c r="D377" s="66" t="s">
        <v>362</v>
      </c>
      <c r="E377" s="67">
        <v>2010</v>
      </c>
      <c r="F377" s="67">
        <v>2013</v>
      </c>
      <c r="G377" s="67"/>
      <c r="H377" s="61"/>
      <c r="I377" s="26"/>
      <c r="J377" s="58">
        <v>2953.4625999999998</v>
      </c>
      <c r="K377" s="233" t="s">
        <v>365</v>
      </c>
      <c r="L377" s="104"/>
    </row>
    <row r="378" spans="1:12" ht="19.5" customHeight="1" x14ac:dyDescent="0.3">
      <c r="A378" s="302"/>
      <c r="B378" s="21">
        <v>15</v>
      </c>
      <c r="C378" s="48" t="s">
        <v>43</v>
      </c>
      <c r="D378" s="66" t="s">
        <v>363</v>
      </c>
      <c r="E378" s="67">
        <v>1960</v>
      </c>
      <c r="F378" s="67">
        <v>2014</v>
      </c>
      <c r="G378" s="67">
        <v>100</v>
      </c>
      <c r="H378" s="61">
        <v>120</v>
      </c>
      <c r="I378" s="68" t="s">
        <v>344</v>
      </c>
      <c r="J378" s="58">
        <v>1788.7365</v>
      </c>
      <c r="K378" s="233" t="s">
        <v>365</v>
      </c>
      <c r="L378" s="104"/>
    </row>
    <row r="379" spans="1:12" ht="19.5" customHeight="1" x14ac:dyDescent="0.3">
      <c r="A379" s="302"/>
      <c r="B379" s="54">
        <v>16</v>
      </c>
      <c r="C379" s="55" t="s">
        <v>581</v>
      </c>
      <c r="D379" s="55" t="s">
        <v>582</v>
      </c>
      <c r="E379" s="55"/>
      <c r="F379" s="55"/>
      <c r="G379" s="55"/>
      <c r="H379" s="55"/>
      <c r="I379" s="55"/>
      <c r="J379" s="54"/>
      <c r="K379" s="233" t="s">
        <v>365</v>
      </c>
      <c r="L379" s="104"/>
    </row>
    <row r="380" spans="1:12" ht="19.5" customHeight="1" x14ac:dyDescent="0.3">
      <c r="A380" s="302"/>
      <c r="B380" s="54">
        <v>17</v>
      </c>
      <c r="C380" s="55" t="s">
        <v>226</v>
      </c>
      <c r="D380" s="55" t="s">
        <v>583</v>
      </c>
      <c r="E380" s="55"/>
      <c r="F380" s="55"/>
      <c r="G380" s="55"/>
      <c r="H380" s="55"/>
      <c r="I380" s="55"/>
      <c r="J380" s="54"/>
      <c r="K380" s="233" t="s">
        <v>365</v>
      </c>
      <c r="L380" s="104"/>
    </row>
    <row r="381" spans="1:12" ht="19.5" customHeight="1" x14ac:dyDescent="0.3">
      <c r="A381" s="302"/>
      <c r="B381" s="54">
        <v>18</v>
      </c>
      <c r="C381" s="55" t="s">
        <v>584</v>
      </c>
      <c r="D381" s="55" t="s">
        <v>585</v>
      </c>
      <c r="E381" s="55"/>
      <c r="F381" s="55"/>
      <c r="G381" s="55"/>
      <c r="H381" s="55"/>
      <c r="I381" s="55"/>
      <c r="J381" s="54"/>
      <c r="K381" s="233" t="s">
        <v>365</v>
      </c>
      <c r="L381" s="104"/>
    </row>
    <row r="382" spans="1:12" ht="39" customHeight="1" x14ac:dyDescent="0.3">
      <c r="A382" s="302"/>
      <c r="B382" s="54">
        <v>19</v>
      </c>
      <c r="C382" s="55" t="s">
        <v>43</v>
      </c>
      <c r="D382" s="93" t="s">
        <v>586</v>
      </c>
      <c r="E382" s="55"/>
      <c r="F382" s="55"/>
      <c r="G382" s="55"/>
      <c r="H382" s="55"/>
      <c r="I382" s="55"/>
      <c r="J382" s="54"/>
      <c r="K382" s="233" t="s">
        <v>365</v>
      </c>
      <c r="L382" s="104"/>
    </row>
    <row r="383" spans="1:12" ht="19.5" customHeight="1" x14ac:dyDescent="0.3">
      <c r="A383" s="302"/>
      <c r="B383" s="54">
        <v>20</v>
      </c>
      <c r="C383" s="55" t="s">
        <v>587</v>
      </c>
      <c r="D383" s="55" t="s">
        <v>588</v>
      </c>
      <c r="E383" s="55"/>
      <c r="F383" s="55"/>
      <c r="G383" s="55"/>
      <c r="H383" s="55"/>
      <c r="I383" s="55"/>
      <c r="J383" s="54"/>
      <c r="K383" s="233" t="s">
        <v>365</v>
      </c>
      <c r="L383" s="104"/>
    </row>
    <row r="384" spans="1:12" ht="19.5" customHeight="1" x14ac:dyDescent="0.3">
      <c r="A384" s="302"/>
      <c r="B384" s="54">
        <v>21</v>
      </c>
      <c r="C384" s="55" t="s">
        <v>43</v>
      </c>
      <c r="D384" s="55" t="s">
        <v>589</v>
      </c>
      <c r="E384" s="55"/>
      <c r="F384" s="55"/>
      <c r="G384" s="55"/>
      <c r="H384" s="55"/>
      <c r="I384" s="55"/>
      <c r="J384" s="54"/>
      <c r="K384" s="233" t="s">
        <v>365</v>
      </c>
      <c r="L384" s="104"/>
    </row>
    <row r="385" spans="1:12" ht="19.5" customHeight="1" x14ac:dyDescent="0.3">
      <c r="A385" s="302"/>
      <c r="B385" s="54">
        <v>22</v>
      </c>
      <c r="C385" s="55" t="s">
        <v>590</v>
      </c>
      <c r="D385" s="55" t="s">
        <v>585</v>
      </c>
      <c r="E385" s="55"/>
      <c r="F385" s="55"/>
      <c r="G385" s="55"/>
      <c r="H385" s="55"/>
      <c r="I385" s="55"/>
      <c r="J385" s="54"/>
      <c r="K385" s="233" t="s">
        <v>365</v>
      </c>
      <c r="L385" s="104"/>
    </row>
    <row r="386" spans="1:12" ht="19.5" customHeight="1" x14ac:dyDescent="0.3">
      <c r="A386" s="302"/>
      <c r="B386" s="54">
        <v>23</v>
      </c>
      <c r="C386" s="55" t="s">
        <v>581</v>
      </c>
      <c r="D386" s="55" t="s">
        <v>591</v>
      </c>
      <c r="E386" s="55"/>
      <c r="F386" s="55"/>
      <c r="G386" s="55"/>
      <c r="H386" s="55"/>
      <c r="I386" s="55"/>
      <c r="J386" s="54"/>
      <c r="K386" s="233" t="s">
        <v>365</v>
      </c>
      <c r="L386" s="104"/>
    </row>
    <row r="387" spans="1:12" ht="19.5" customHeight="1" x14ac:dyDescent="0.3">
      <c r="A387" s="302"/>
      <c r="B387" s="54">
        <v>24</v>
      </c>
      <c r="C387" s="55" t="s">
        <v>417</v>
      </c>
      <c r="D387" s="55" t="s">
        <v>592</v>
      </c>
      <c r="E387" s="55"/>
      <c r="F387" s="55"/>
      <c r="G387" s="55"/>
      <c r="H387" s="55"/>
      <c r="I387" s="55"/>
      <c r="J387" s="54"/>
      <c r="K387" s="233" t="s">
        <v>365</v>
      </c>
      <c r="L387" s="104"/>
    </row>
    <row r="388" spans="1:12" ht="19.5" customHeight="1" x14ac:dyDescent="0.3">
      <c r="A388" s="302"/>
      <c r="B388" s="54">
        <v>25</v>
      </c>
      <c r="C388" s="55" t="s">
        <v>593</v>
      </c>
      <c r="D388" s="55" t="s">
        <v>594</v>
      </c>
      <c r="E388" s="55"/>
      <c r="F388" s="55"/>
      <c r="G388" s="55"/>
      <c r="H388" s="55"/>
      <c r="I388" s="55"/>
      <c r="J388" s="54"/>
      <c r="K388" s="233" t="s">
        <v>365</v>
      </c>
      <c r="L388" s="104"/>
    </row>
    <row r="389" spans="1:12" ht="19.5" customHeight="1" x14ac:dyDescent="0.3">
      <c r="A389" s="302"/>
      <c r="B389" s="54">
        <v>26</v>
      </c>
      <c r="C389" s="55" t="s">
        <v>595</v>
      </c>
      <c r="D389" s="55" t="s">
        <v>594</v>
      </c>
      <c r="E389" s="55"/>
      <c r="F389" s="55"/>
      <c r="G389" s="55"/>
      <c r="H389" s="55"/>
      <c r="I389" s="55"/>
      <c r="J389" s="54"/>
      <c r="K389" s="233" t="s">
        <v>365</v>
      </c>
      <c r="L389" s="104"/>
    </row>
    <row r="390" spans="1:12" ht="19.5" customHeight="1" x14ac:dyDescent="0.3">
      <c r="A390" s="302"/>
      <c r="B390" s="54">
        <v>27</v>
      </c>
      <c r="C390" s="55" t="s">
        <v>413</v>
      </c>
      <c r="D390" s="55" t="s">
        <v>585</v>
      </c>
      <c r="E390" s="55"/>
      <c r="F390" s="55"/>
      <c r="G390" s="55"/>
      <c r="H390" s="55"/>
      <c r="I390" s="55"/>
      <c r="J390" s="54"/>
      <c r="K390" s="233" t="s">
        <v>365</v>
      </c>
      <c r="L390" s="104"/>
    </row>
    <row r="391" spans="1:12" ht="19.5" customHeight="1" x14ac:dyDescent="0.3">
      <c r="A391" s="302"/>
      <c r="B391" s="54">
        <v>28</v>
      </c>
      <c r="C391" s="55" t="s">
        <v>596</v>
      </c>
      <c r="D391" s="55" t="s">
        <v>580</v>
      </c>
      <c r="E391" s="55"/>
      <c r="F391" s="55"/>
      <c r="G391" s="55"/>
      <c r="H391" s="55"/>
      <c r="I391" s="55"/>
      <c r="J391" s="54"/>
      <c r="K391" s="233" t="s">
        <v>365</v>
      </c>
      <c r="L391" s="104"/>
    </row>
    <row r="392" spans="1:12" ht="19.5" customHeight="1" x14ac:dyDescent="0.3">
      <c r="A392" s="302"/>
      <c r="B392" s="54">
        <v>29</v>
      </c>
      <c r="C392" s="55" t="s">
        <v>597</v>
      </c>
      <c r="D392" s="55" t="s">
        <v>598</v>
      </c>
      <c r="E392" s="55"/>
      <c r="F392" s="55"/>
      <c r="G392" s="55"/>
      <c r="H392" s="55"/>
      <c r="I392" s="55"/>
      <c r="J392" s="54"/>
      <c r="K392" s="233" t="s">
        <v>365</v>
      </c>
      <c r="L392" s="104"/>
    </row>
    <row r="393" spans="1:12" ht="19.5" customHeight="1" x14ac:dyDescent="0.3">
      <c r="A393" s="302"/>
      <c r="B393" s="194">
        <v>30</v>
      </c>
      <c r="C393" s="84" t="s">
        <v>599</v>
      </c>
      <c r="D393" s="84" t="s">
        <v>585</v>
      </c>
      <c r="E393" s="84"/>
      <c r="F393" s="84"/>
      <c r="G393" s="84"/>
      <c r="H393" s="84"/>
      <c r="I393" s="84"/>
      <c r="J393" s="194"/>
      <c r="K393" s="233" t="s">
        <v>365</v>
      </c>
      <c r="L393" s="104"/>
    </row>
    <row r="394" spans="1:12" ht="19.5" customHeight="1" x14ac:dyDescent="0.3">
      <c r="A394" s="302"/>
      <c r="B394" s="54"/>
      <c r="C394" s="55"/>
      <c r="D394" s="55"/>
      <c r="E394" s="55"/>
      <c r="F394" s="55"/>
      <c r="G394" s="55"/>
      <c r="H394" s="55"/>
      <c r="I394" s="55"/>
      <c r="J394" s="54"/>
      <c r="K394" s="205"/>
      <c r="L394" s="104"/>
    </row>
    <row r="395" spans="1:12" s="108" customFormat="1" ht="19.5" customHeight="1" thickBot="1" x14ac:dyDescent="0.35">
      <c r="A395" s="302"/>
      <c r="B395" s="290" t="s">
        <v>401</v>
      </c>
      <c r="C395" s="291"/>
      <c r="D395" s="247"/>
      <c r="E395" s="247"/>
      <c r="F395" s="247"/>
      <c r="G395" s="247">
        <f>SUM(G355:G394)</f>
        <v>3386</v>
      </c>
      <c r="H395" s="247"/>
      <c r="I395" s="247"/>
      <c r="J395" s="248">
        <f>SUM(J356:J394)</f>
        <v>163810.63289999997</v>
      </c>
      <c r="K395" s="249"/>
      <c r="L395" s="250"/>
    </row>
    <row r="396" spans="1:12" ht="18.75" customHeight="1" x14ac:dyDescent="0.3">
      <c r="A396" s="292" t="s">
        <v>600</v>
      </c>
      <c r="B396" s="144">
        <v>1</v>
      </c>
      <c r="C396" s="212" t="s">
        <v>601</v>
      </c>
      <c r="D396" s="295" t="s">
        <v>389</v>
      </c>
      <c r="E396" s="214">
        <v>1956</v>
      </c>
      <c r="F396" s="214">
        <v>2008</v>
      </c>
      <c r="G396" s="214">
        <v>597</v>
      </c>
      <c r="H396" s="214"/>
      <c r="I396" s="214"/>
      <c r="J396" s="229">
        <v>0</v>
      </c>
      <c r="K396" s="233" t="s">
        <v>365</v>
      </c>
    </row>
    <row r="397" spans="1:12" ht="37.5" x14ac:dyDescent="0.3">
      <c r="A397" s="293"/>
      <c r="B397" s="21">
        <v>2</v>
      </c>
      <c r="C397" s="66" t="s">
        <v>602</v>
      </c>
      <c r="D397" s="296"/>
      <c r="E397" s="61">
        <v>1951</v>
      </c>
      <c r="F397" s="61">
        <v>2008</v>
      </c>
      <c r="G397" s="61">
        <v>282</v>
      </c>
      <c r="H397" s="61"/>
      <c r="I397" s="61"/>
      <c r="J397" s="230">
        <v>0</v>
      </c>
      <c r="K397" s="233" t="s">
        <v>365</v>
      </c>
    </row>
    <row r="398" spans="1:12" ht="37.5" x14ac:dyDescent="0.3">
      <c r="A398" s="293"/>
      <c r="B398" s="21">
        <v>3</v>
      </c>
      <c r="C398" s="66" t="s">
        <v>603</v>
      </c>
      <c r="D398" s="296"/>
      <c r="E398" s="61">
        <v>1951</v>
      </c>
      <c r="F398" s="61">
        <v>2008</v>
      </c>
      <c r="G398" s="61">
        <v>233.7</v>
      </c>
      <c r="H398" s="61"/>
      <c r="I398" s="61"/>
      <c r="J398" s="230">
        <v>0</v>
      </c>
      <c r="K398" s="233" t="s">
        <v>365</v>
      </c>
    </row>
    <row r="399" spans="1:12" ht="115.5" customHeight="1" x14ac:dyDescent="0.3">
      <c r="A399" s="293"/>
      <c r="B399" s="21">
        <v>4</v>
      </c>
      <c r="C399" s="66" t="s">
        <v>604</v>
      </c>
      <c r="D399" s="296"/>
      <c r="E399" s="78"/>
      <c r="F399" s="61">
        <v>2008</v>
      </c>
      <c r="G399" s="61">
        <v>20</v>
      </c>
      <c r="H399" s="231"/>
      <c r="I399" s="231"/>
      <c r="J399" s="86">
        <v>2500</v>
      </c>
      <c r="K399" s="233" t="s">
        <v>365</v>
      </c>
    </row>
    <row r="400" spans="1:12" s="77" customFormat="1" ht="21.75" hidden="1" customHeight="1" x14ac:dyDescent="0.3">
      <c r="A400" s="293"/>
      <c r="B400" s="231" t="e">
        <f>#REF!+B24+#REF!+B72+B95+B111+B133+B181+B192+#REF!+B236+B262+#REF!+B305+B327+B342+B378+B399</f>
        <v>#REF!</v>
      </c>
      <c r="C400" s="231"/>
      <c r="D400" s="78"/>
      <c r="E400" s="78"/>
      <c r="F400" s="78"/>
      <c r="G400" s="78"/>
      <c r="H400" s="78"/>
      <c r="I400" s="78"/>
      <c r="J400" s="232"/>
      <c r="K400" s="80"/>
    </row>
    <row r="401" spans="1:11" ht="45.75" hidden="1" customHeight="1" x14ac:dyDescent="0.3">
      <c r="A401" s="293"/>
      <c r="B401" s="78" t="e">
        <f>#REF!+#REF!+B115+#REF!+B254</f>
        <v>#REF!</v>
      </c>
      <c r="C401" s="40"/>
      <c r="D401" s="21"/>
      <c r="E401" s="79"/>
      <c r="F401" s="79"/>
      <c r="G401" s="79"/>
      <c r="H401" s="79"/>
      <c r="I401" s="79"/>
      <c r="J401" s="79"/>
      <c r="K401" s="80"/>
    </row>
    <row r="402" spans="1:11" s="77" customFormat="1" ht="48.75" hidden="1" customHeight="1" x14ac:dyDescent="0.3">
      <c r="A402" s="293"/>
      <c r="B402" s="80">
        <v>10</v>
      </c>
      <c r="C402" s="81" t="s">
        <v>364</v>
      </c>
      <c r="D402" s="29"/>
      <c r="E402" s="80"/>
      <c r="F402" s="80"/>
      <c r="G402" s="80"/>
      <c r="H402" s="80"/>
      <c r="I402" s="80"/>
      <c r="J402" s="80"/>
      <c r="K402" s="80"/>
    </row>
    <row r="403" spans="1:11" s="243" customFormat="1" ht="18.75" customHeight="1" x14ac:dyDescent="0.3">
      <c r="A403" s="294"/>
      <c r="B403" s="297"/>
      <c r="C403" s="298"/>
      <c r="D403" s="244"/>
      <c r="E403" s="245"/>
      <c r="F403" s="245"/>
      <c r="G403" s="245">
        <f>SUM(G396:G402)</f>
        <v>1132.7</v>
      </c>
      <c r="H403" s="245"/>
      <c r="I403" s="245"/>
      <c r="J403" s="246">
        <f>SUM(J396:J402)</f>
        <v>2500</v>
      </c>
      <c r="K403" s="245"/>
    </row>
    <row r="404" spans="1:11" s="243" customFormat="1" ht="18.75" customHeight="1" x14ac:dyDescent="0.3">
      <c r="A404" s="207"/>
      <c r="B404" s="238"/>
      <c r="C404" s="239"/>
      <c r="D404" s="240"/>
      <c r="E404" s="238"/>
      <c r="F404" s="238"/>
      <c r="G404" s="241">
        <f>G26+G47+G83+G109+G124+G159+G184+G194+G204+G255+G267+G274+G314+G330+G354+G395+G403</f>
        <v>47139.000000000007</v>
      </c>
      <c r="H404" s="238"/>
      <c r="I404" s="238"/>
      <c r="J404" s="242">
        <f>J26+J47+J83+J109+J124+J159+J184+J194+J204+J255+J267+J274+J314+J330+J354+J395+J403</f>
        <v>4401214.1347999992</v>
      </c>
      <c r="K404" s="238"/>
    </row>
    <row r="405" spans="1:11" x14ac:dyDescent="0.3">
      <c r="B405" s="82"/>
      <c r="C405" s="83"/>
      <c r="D405" s="104"/>
    </row>
    <row r="406" spans="1:11" x14ac:dyDescent="0.3">
      <c r="C406" s="83"/>
      <c r="D406" s="104"/>
    </row>
  </sheetData>
  <mergeCells count="51">
    <mergeCell ref="A5:K5"/>
    <mergeCell ref="A9:A26"/>
    <mergeCell ref="B26:C26"/>
    <mergeCell ref="J3:K3"/>
    <mergeCell ref="A27:A47"/>
    <mergeCell ref="A48:A83"/>
    <mergeCell ref="B83:C83"/>
    <mergeCell ref="A84:A109"/>
    <mergeCell ref="B109:C109"/>
    <mergeCell ref="B47:C47"/>
    <mergeCell ref="A125:A159"/>
    <mergeCell ref="B159:C159"/>
    <mergeCell ref="A160:A184"/>
    <mergeCell ref="A110:A124"/>
    <mergeCell ref="B124:C124"/>
    <mergeCell ref="A268:A274"/>
    <mergeCell ref="B274:C274"/>
    <mergeCell ref="A275:A314"/>
    <mergeCell ref="B314:C314"/>
    <mergeCell ref="A185:A194"/>
    <mergeCell ref="A256:A267"/>
    <mergeCell ref="B267:C267"/>
    <mergeCell ref="A195:A204"/>
    <mergeCell ref="B204:C204"/>
    <mergeCell ref="A205:A255"/>
    <mergeCell ref="B255:C255"/>
    <mergeCell ref="A315:A330"/>
    <mergeCell ref="B330:C330"/>
    <mergeCell ref="B364:B365"/>
    <mergeCell ref="D364:D365"/>
    <mergeCell ref="A331:A354"/>
    <mergeCell ref="B354:C354"/>
    <mergeCell ref="A355:A395"/>
    <mergeCell ref="B355:B359"/>
    <mergeCell ref="B375:B376"/>
    <mergeCell ref="D375:D376"/>
    <mergeCell ref="I364:I365"/>
    <mergeCell ref="B366:B367"/>
    <mergeCell ref="B373:B374"/>
    <mergeCell ref="D373:D374"/>
    <mergeCell ref="I373:I374"/>
    <mergeCell ref="D366:D367"/>
    <mergeCell ref="I366:I367"/>
    <mergeCell ref="B369:B370"/>
    <mergeCell ref="D369:D370"/>
    <mergeCell ref="I369:I370"/>
    <mergeCell ref="I375:I376"/>
    <mergeCell ref="B395:C395"/>
    <mergeCell ref="A396:A403"/>
    <mergeCell ref="D396:D399"/>
    <mergeCell ref="B403:C403"/>
  </mergeCells>
  <pageMargins left="0" right="0" top="0.15748031496062992" bottom="0.15748031496062992" header="0.31496062992125984" footer="0.31496062992125984"/>
  <pageSetup paperSize="9" scale="62" fitToHeight="15" orientation="landscape" verticalDpi="0" r:id="rId1"/>
  <rowBreaks count="8" manualBreakCount="8">
    <brk id="26" max="12" man="1"/>
    <brk id="72" max="12" man="1"/>
    <brk id="159" max="12" man="1"/>
    <brk id="184" max="12" man="1"/>
    <brk id="325" max="12" man="1"/>
    <brk id="358" max="12" man="1"/>
    <brk id="395" max="12" man="1"/>
    <brk id="3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01.01.2017</vt:lpstr>
      <vt:lpstr>'01.01.2017'!Заголовки_для_печати</vt:lpstr>
      <vt:lpstr>'01.01.2017'!Область_печати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Дынниченко Валерий Ростиславович</dc:creator>
  <cp:lastModifiedBy>YoHo</cp:lastModifiedBy>
  <cp:lastPrinted>2017-03-28T14:16:41Z</cp:lastPrinted>
  <dcterms:created xsi:type="dcterms:W3CDTF">2016-06-10T10:56:33Z</dcterms:created>
  <dcterms:modified xsi:type="dcterms:W3CDTF">2017-03-30T07:48:38Z</dcterms:modified>
</cp:coreProperties>
</file>